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4665" activeTab="2"/>
  </bookViews>
  <sheets>
    <sheet name="In US Currency" sheetId="2" r:id="rId1"/>
    <sheet name="In Thai Currency" sheetId="3" r:id="rId2"/>
    <sheet name="Actual Distribution" sheetId="5" r:id="rId3"/>
    <sheet name="Prior Calculated Scales" sheetId="4" r:id="rId4"/>
  </sheets>
  <calcPr calcId="145621"/>
</workbook>
</file>

<file path=xl/calcChain.xml><?xml version="1.0" encoding="utf-8"?>
<calcChain xmlns="http://schemas.openxmlformats.org/spreadsheetml/2006/main">
  <c r="D12" i="5" l="1"/>
  <c r="D11" i="5"/>
  <c r="D10" i="5"/>
  <c r="D9" i="5"/>
  <c r="B13" i="5"/>
  <c r="D8" i="5"/>
  <c r="B32" i="5"/>
  <c r="C24" i="5"/>
  <c r="B24" i="5"/>
  <c r="D23" i="5"/>
  <c r="D22" i="5"/>
  <c r="D21" i="5"/>
  <c r="D20" i="5"/>
  <c r="D19" i="5"/>
  <c r="D18" i="5"/>
  <c r="D7" i="5"/>
  <c r="D6" i="5"/>
  <c r="D5" i="5"/>
  <c r="D4" i="5"/>
  <c r="D13" i="5" s="1"/>
  <c r="D3" i="5"/>
  <c r="D24" i="5" l="1"/>
  <c r="F14" i="3"/>
  <c r="F16" i="3" s="1"/>
  <c r="F20" i="2"/>
  <c r="F12" i="3" l="1"/>
  <c r="C18" i="4" l="1"/>
  <c r="B18" i="4"/>
  <c r="D18" i="4" s="1"/>
  <c r="B9" i="4"/>
  <c r="D17" i="4"/>
  <c r="D7" i="4"/>
  <c r="D16" i="4"/>
  <c r="D6" i="4"/>
  <c r="D15" i="4"/>
  <c r="D5" i="4"/>
  <c r="D14" i="4"/>
  <c r="D4" i="4"/>
  <c r="D13" i="4"/>
  <c r="D3" i="4"/>
  <c r="D9" i="4" l="1"/>
  <c r="F22" i="2" l="1"/>
  <c r="F24" i="2" s="1"/>
  <c r="F26" i="2" s="1"/>
  <c r="F28" i="2" s="1"/>
</calcChain>
</file>

<file path=xl/sharedStrings.xml><?xml version="1.0" encoding="utf-8"?>
<sst xmlns="http://schemas.openxmlformats.org/spreadsheetml/2006/main" count="226" uniqueCount="128">
  <si>
    <t>No</t>
  </si>
  <si>
    <t>Sender</t>
  </si>
  <si>
    <t>City</t>
  </si>
  <si>
    <t>State</t>
  </si>
  <si>
    <t>Amount</t>
  </si>
  <si>
    <t>Date Received</t>
  </si>
  <si>
    <t>Remarks</t>
  </si>
  <si>
    <t>Amarillo</t>
  </si>
  <si>
    <t>TX</t>
  </si>
  <si>
    <t xml:space="preserve">San Antonio </t>
  </si>
  <si>
    <t>Fort Wort</t>
  </si>
  <si>
    <t>Louisville</t>
  </si>
  <si>
    <t>KY</t>
  </si>
  <si>
    <t>Contributor</t>
  </si>
  <si>
    <t>Karenni's Friends</t>
  </si>
  <si>
    <t>Church of Christ</t>
  </si>
  <si>
    <t>Karenni Community</t>
  </si>
  <si>
    <t>Karen Community</t>
  </si>
  <si>
    <t>Buffalo</t>
  </si>
  <si>
    <t>NY</t>
  </si>
  <si>
    <t>Monetary Contribution towards Karenni Refugee Camp (2)'s Fire on March 22, 2013.</t>
  </si>
  <si>
    <t>Nasheville</t>
  </si>
  <si>
    <t>TN</t>
  </si>
  <si>
    <t>check</t>
  </si>
  <si>
    <t>cash</t>
  </si>
  <si>
    <t>Rockford</t>
  </si>
  <si>
    <t>IL</t>
  </si>
  <si>
    <t>bank transfer</t>
  </si>
  <si>
    <t>St. Paul</t>
  </si>
  <si>
    <t>MN</t>
  </si>
  <si>
    <t>Winston Salem</t>
  </si>
  <si>
    <t>NC</t>
  </si>
  <si>
    <t>Chase QuickPay</t>
  </si>
  <si>
    <t>Emanuel Baptist Church</t>
  </si>
  <si>
    <t>Karenni Families</t>
  </si>
  <si>
    <t>UT</t>
  </si>
  <si>
    <t>Mr. Tun Naing</t>
  </si>
  <si>
    <t>PA</t>
  </si>
  <si>
    <t>Salt Lake</t>
  </si>
  <si>
    <t>Money Gram</t>
  </si>
  <si>
    <t>Pittsburgh</t>
  </si>
  <si>
    <t>Mr. Da Wee</t>
  </si>
  <si>
    <t>Mr. Theh Kaw</t>
  </si>
  <si>
    <t>Theravata Thamma Families</t>
  </si>
  <si>
    <t>Community School of Excellence</t>
  </si>
  <si>
    <t>Mr. Noe Reh</t>
  </si>
  <si>
    <t>Ms. Htay Htay Myar</t>
  </si>
  <si>
    <t>Mr. Lu Kayahphu</t>
  </si>
  <si>
    <t>Mr. Ku Reh</t>
  </si>
  <si>
    <t>Mr. Sue Reh Du</t>
  </si>
  <si>
    <t>Mr. Tee Reh</t>
  </si>
  <si>
    <t>Mr. Sur Doe Htoo</t>
  </si>
  <si>
    <t>Mr. Re Noe</t>
  </si>
  <si>
    <t>Mr. Dawe Po</t>
  </si>
  <si>
    <t>Mr. Shaw Reh</t>
  </si>
  <si>
    <t>Mr. Bel Reh</t>
  </si>
  <si>
    <t>Mr. Francis</t>
  </si>
  <si>
    <t>Lumber-ton</t>
  </si>
  <si>
    <t>Money Order</t>
  </si>
  <si>
    <t>Bank Deposit</t>
  </si>
  <si>
    <t>Mr. Tu Reh</t>
  </si>
  <si>
    <t>Karenni Communities</t>
  </si>
  <si>
    <t>Bowling Green</t>
  </si>
  <si>
    <t>Amount in THB</t>
  </si>
  <si>
    <t>Round trip flight ticket from DFW to BKK booked on April 26, 2013</t>
  </si>
  <si>
    <t>Balance</t>
  </si>
  <si>
    <t>Total contribution from this first phase by May 3rd, 2013</t>
  </si>
  <si>
    <t>Sent to Kayahphu by money gram on May 3rd, 2013</t>
  </si>
  <si>
    <t>see sheet 2 for contribution amount in Thai Baht</t>
  </si>
  <si>
    <t>Lu Kayahphu</t>
  </si>
  <si>
    <t>Karenni Communities &amp; Friends</t>
  </si>
  <si>
    <t>Ms. Maria Chay</t>
  </si>
  <si>
    <t>Mikwaukee</t>
  </si>
  <si>
    <t>WI</t>
  </si>
  <si>
    <t>Candam</t>
  </si>
  <si>
    <t>NJ</t>
  </si>
  <si>
    <t>Mr. Seh Reh</t>
  </si>
  <si>
    <t>picked up from Bo Sein Pweit</t>
  </si>
  <si>
    <t>Mr. Htwah Reh</t>
  </si>
  <si>
    <t>Denver</t>
  </si>
  <si>
    <t>CO</t>
  </si>
  <si>
    <t>Picked up from Kaw Htoo Doh</t>
  </si>
  <si>
    <t>Sent to Kayahphu by moneygram on May 10, 2013</t>
  </si>
  <si>
    <t>Exchanged in Thailand onMay 13, 2013</t>
  </si>
  <si>
    <t>Varies</t>
  </si>
  <si>
    <t>Picked up at SCB</t>
  </si>
  <si>
    <t>Karenni Community of Texas</t>
  </si>
  <si>
    <t>Limit</t>
  </si>
  <si>
    <t># of Households</t>
  </si>
  <si>
    <t>Member limit</t>
  </si>
  <si>
    <t>Sec(1)</t>
  </si>
  <si>
    <t>Sec(4)</t>
  </si>
  <si>
    <t>Total</t>
  </si>
  <si>
    <t>just 1</t>
  </si>
  <si>
    <t>2 to 3</t>
  </si>
  <si>
    <t>4 to 5</t>
  </si>
  <si>
    <t>6 to 7</t>
  </si>
  <si>
    <t>8 and up</t>
  </si>
  <si>
    <t>Mr. Noah</t>
  </si>
  <si>
    <t>SCB = Siam Commercial Bank</t>
  </si>
  <si>
    <t xml:space="preserve">Total (THB) </t>
  </si>
  <si>
    <t>Amount (THB)</t>
  </si>
  <si>
    <t>Cash contributed to the fire victims</t>
  </si>
  <si>
    <t xml:space="preserve"> </t>
  </si>
  <si>
    <t>Detailed at words attached file</t>
  </si>
  <si>
    <t>Section (4)</t>
  </si>
  <si>
    <t>Section (1)</t>
  </si>
  <si>
    <t>Camp Management Team (6 members)</t>
  </si>
  <si>
    <t>Survived family members of the 37 victims</t>
  </si>
  <si>
    <t>Exchanged from $ 780.00</t>
  </si>
  <si>
    <t>Exchanged from $ 4580.00</t>
  </si>
  <si>
    <t>Mr. Shar Reh</t>
  </si>
  <si>
    <t>Amount in (THB)</t>
  </si>
  <si>
    <t>Estimation of Monetary Distribution to the Fire Victims</t>
  </si>
  <si>
    <t>Estimate Household and contribution scale</t>
  </si>
  <si>
    <t>Transportation, foods and accommodation for Lu Kayahphu while in Thailand</t>
  </si>
  <si>
    <t>Orphanages and boarding schools</t>
  </si>
  <si>
    <t>Just 1</t>
  </si>
  <si>
    <t>Management team</t>
  </si>
  <si>
    <t>Survived families of the 37 victims</t>
  </si>
  <si>
    <t>Monetary Distribution to the fire Victims</t>
  </si>
  <si>
    <t>see in Thai Currency tab</t>
  </si>
  <si>
    <t xml:space="preserve">Mrs. Shelly Than will distribute it to the survived members accordingly.  </t>
  </si>
  <si>
    <t>Orphanage 1           (16 members)</t>
  </si>
  <si>
    <t>Orphanage 2           (26 members)</t>
  </si>
  <si>
    <t>Orphanage 3           (37 members)</t>
  </si>
  <si>
    <t>Monetary Distribution's Scale to the Fire Victims (Actual)</t>
  </si>
  <si>
    <t>Member Limits of each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</si>
</sst>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THB]\ * #,##0.00_);_([$THB]\ * \(#,##0.00\);_([$THB]\ 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5"/>
      <name val="Times New Roman"/>
      <family val="1"/>
    </font>
    <font>
      <sz val="12"/>
      <color rgb="FFFF0000"/>
      <name val="Times New Roman"/>
      <family val="1"/>
    </font>
    <font>
      <b/>
      <u val="doubleAccounting"/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sz val="10"/>
      <color theme="1"/>
      <name val="Gill Sans MT"/>
      <family val="2"/>
    </font>
    <font>
      <sz val="14"/>
      <color theme="1"/>
      <name val="Arial Narrow"/>
      <family val="2"/>
    </font>
    <font>
      <sz val="14"/>
      <color rgb="FF0070C0"/>
      <name val="Arial Narrow"/>
      <family val="2"/>
    </font>
    <font>
      <b/>
      <sz val="14"/>
      <color rgb="FF0070C0"/>
      <name val="Arial Narrow"/>
      <family val="2"/>
    </font>
    <font>
      <b/>
      <sz val="12"/>
      <color rgb="FFC00000"/>
      <name val="Times New Roman"/>
      <family val="1"/>
    </font>
    <font>
      <sz val="12"/>
      <color theme="1"/>
      <name val="Arial Narrow"/>
      <family val="2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6"/>
      <color theme="1"/>
      <name val="Arial Narrow"/>
      <family val="2"/>
    </font>
    <font>
      <sz val="18"/>
      <color theme="1"/>
      <name val="Arial Narrow"/>
      <family val="2"/>
    </font>
    <font>
      <sz val="20"/>
      <color theme="1"/>
      <name val="Arial Narrow"/>
      <family val="2"/>
    </font>
    <font>
      <sz val="12"/>
      <color rgb="FF0070C0"/>
      <name val="Arial Narrow"/>
      <family val="2"/>
    </font>
    <font>
      <b/>
      <sz val="12"/>
      <color rgb="FF0070C0"/>
      <name val="Arial Narrow"/>
      <family val="2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11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14" fontId="2" fillId="0" borderId="1" xfId="0" applyNumberFormat="1" applyFont="1" applyBorder="1"/>
    <xf numFmtId="44" fontId="0" fillId="0" borderId="0" xfId="0" applyNumberFormat="1"/>
    <xf numFmtId="44" fontId="2" fillId="0" borderId="0" xfId="1" applyFont="1" applyFill="1" applyBorder="1"/>
    <xf numFmtId="44" fontId="2" fillId="0" borderId="0" xfId="1" applyFont="1" applyBorder="1"/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6" xfId="0" applyFont="1" applyFill="1" applyBorder="1"/>
    <xf numFmtId="44" fontId="3" fillId="0" borderId="1" xfId="1" applyFont="1" applyBorder="1"/>
    <xf numFmtId="164" fontId="2" fillId="0" borderId="1" xfId="1" applyNumberFormat="1" applyFont="1" applyBorder="1"/>
    <xf numFmtId="0" fontId="0" fillId="0" borderId="1" xfId="0" applyBorder="1"/>
    <xf numFmtId="44" fontId="2" fillId="2" borderId="1" xfId="1" applyFont="1" applyFill="1" applyBorder="1"/>
    <xf numFmtId="0" fontId="2" fillId="2" borderId="1" xfId="0" applyFont="1" applyFill="1" applyBorder="1"/>
    <xf numFmtId="14" fontId="0" fillId="0" borderId="0" xfId="0" applyNumberFormat="1"/>
    <xf numFmtId="0" fontId="0" fillId="0" borderId="0" xfId="0" applyFill="1"/>
    <xf numFmtId="164" fontId="2" fillId="0" borderId="0" xfId="1" applyNumberFormat="1" applyFont="1" applyBorder="1"/>
    <xf numFmtId="164" fontId="6" fillId="0" borderId="0" xfId="1" applyNumberFormat="1" applyFont="1" applyBorder="1"/>
    <xf numFmtId="164" fontId="3" fillId="5" borderId="1" xfId="1" applyNumberFormat="1" applyFont="1" applyFill="1" applyBorder="1"/>
    <xf numFmtId="0" fontId="11" fillId="0" borderId="1" xfId="0" applyFont="1" applyBorder="1"/>
    <xf numFmtId="43" fontId="11" fillId="0" borderId="1" xfId="2" applyFont="1" applyBorder="1"/>
    <xf numFmtId="0" fontId="7" fillId="0" borderId="0" xfId="0" applyFont="1" applyFill="1"/>
    <xf numFmtId="0" fontId="0" fillId="0" borderId="0" xfId="0" applyBorder="1"/>
    <xf numFmtId="43" fontId="13" fillId="5" borderId="1" xfId="0" applyNumberFormat="1" applyFont="1" applyFill="1" applyBorder="1"/>
    <xf numFmtId="0" fontId="13" fillId="5" borderId="1" xfId="0" applyFont="1" applyFill="1" applyBorder="1"/>
    <xf numFmtId="0" fontId="13" fillId="5" borderId="1" xfId="0" applyFont="1" applyFill="1" applyBorder="1" applyAlignment="1">
      <alignment horizontal="right"/>
    </xf>
    <xf numFmtId="164" fontId="3" fillId="4" borderId="1" xfId="1" applyNumberFormat="1" applyFont="1" applyFill="1" applyBorder="1"/>
    <xf numFmtId="43" fontId="0" fillId="0" borderId="0" xfId="0" applyNumberFormat="1"/>
    <xf numFmtId="43" fontId="0" fillId="0" borderId="0" xfId="2" applyFont="1"/>
    <xf numFmtId="164" fontId="2" fillId="6" borderId="1" xfId="1" applyNumberFormat="1" applyFont="1" applyFill="1" applyBorder="1"/>
    <xf numFmtId="0" fontId="2" fillId="0" borderId="1" xfId="0" applyFont="1" applyFill="1" applyBorder="1"/>
    <xf numFmtId="164" fontId="2" fillId="0" borderId="1" xfId="1" applyNumberFormat="1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164" fontId="2" fillId="0" borderId="0" xfId="1" applyNumberFormat="1" applyFont="1" applyFill="1" applyBorder="1"/>
    <xf numFmtId="0" fontId="2" fillId="6" borderId="1" xfId="0" applyFont="1" applyFill="1" applyBorder="1"/>
    <xf numFmtId="14" fontId="2" fillId="6" borderId="1" xfId="0" applyNumberFormat="1" applyFont="1" applyFill="1" applyBorder="1"/>
    <xf numFmtId="0" fontId="2" fillId="6" borderId="1" xfId="0" applyFont="1" applyFill="1" applyBorder="1" applyAlignment="1">
      <alignment horizontal="right"/>
    </xf>
    <xf numFmtId="164" fontId="2" fillId="8" borderId="1" xfId="1" applyNumberFormat="1" applyFont="1" applyFill="1" applyBorder="1"/>
    <xf numFmtId="0" fontId="12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0" fontId="16" fillId="3" borderId="1" xfId="0" applyFont="1" applyFill="1" applyBorder="1"/>
    <xf numFmtId="44" fontId="16" fillId="3" borderId="1" xfId="1" applyFont="1" applyFill="1" applyBorder="1"/>
    <xf numFmtId="0" fontId="16" fillId="3" borderId="1" xfId="0" applyFont="1" applyFill="1" applyBorder="1" applyAlignment="1">
      <alignment horizontal="right"/>
    </xf>
    <xf numFmtId="44" fontId="2" fillId="10" borderId="1" xfId="1" applyFont="1" applyFill="1" applyBorder="1"/>
    <xf numFmtId="164" fontId="2" fillId="10" borderId="1" xfId="2" applyNumberFormat="1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164" fontId="2" fillId="11" borderId="1" xfId="1" applyNumberFormat="1" applyFont="1" applyFill="1" applyBorder="1"/>
    <xf numFmtId="0" fontId="21" fillId="9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right"/>
    </xf>
    <xf numFmtId="0" fontId="15" fillId="0" borderId="1" xfId="0" applyFont="1" applyBorder="1"/>
    <xf numFmtId="43" fontId="15" fillId="0" borderId="1" xfId="2" applyFont="1" applyBorder="1"/>
    <xf numFmtId="0" fontId="22" fillId="5" borderId="1" xfId="0" applyFont="1" applyFill="1" applyBorder="1" applyAlignment="1">
      <alignment horizontal="right"/>
    </xf>
    <xf numFmtId="0" fontId="22" fillId="5" borderId="1" xfId="0" applyFont="1" applyFill="1" applyBorder="1"/>
    <xf numFmtId="43" fontId="22" fillId="5" borderId="1" xfId="0" applyNumberFormat="1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1" xfId="0" applyFont="1" applyBorder="1"/>
    <xf numFmtId="0" fontId="23" fillId="13" borderId="1" xfId="0" applyFont="1" applyFill="1" applyBorder="1" applyAlignment="1">
      <alignment horizontal="right"/>
    </xf>
    <xf numFmtId="0" fontId="24" fillId="13" borderId="1" xfId="0" applyFont="1" applyFill="1" applyBorder="1"/>
    <xf numFmtId="0" fontId="25" fillId="12" borderId="1" xfId="0" applyFont="1" applyFill="1" applyBorder="1"/>
    <xf numFmtId="0" fontId="15" fillId="14" borderId="1" xfId="0" applyFont="1" applyFill="1" applyBorder="1"/>
    <xf numFmtId="43" fontId="15" fillId="14" borderId="1" xfId="2" applyFont="1" applyFill="1" applyBorder="1"/>
    <xf numFmtId="43" fontId="15" fillId="14" borderId="1" xfId="0" applyNumberFormat="1" applyFont="1" applyFill="1" applyBorder="1"/>
    <xf numFmtId="43" fontId="15" fillId="14" borderId="1" xfId="0" applyNumberFormat="1" applyFont="1" applyFill="1" applyBorder="1" applyAlignment="1">
      <alignment horizontal="right"/>
    </xf>
    <xf numFmtId="43" fontId="26" fillId="14" borderId="1" xfId="0" applyNumberFormat="1" applyFont="1" applyFill="1" applyBorder="1"/>
    <xf numFmtId="0" fontId="25" fillId="12" borderId="1" xfId="0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11" borderId="7" xfId="0" applyFont="1" applyFill="1" applyBorder="1" applyAlignment="1">
      <alignment horizontal="right"/>
    </xf>
    <xf numFmtId="0" fontId="2" fillId="11" borderId="8" xfId="0" applyFont="1" applyFill="1" applyBorder="1" applyAlignment="1">
      <alignment horizontal="right"/>
    </xf>
    <xf numFmtId="0" fontId="2" fillId="11" borderId="9" xfId="0" applyFont="1" applyFill="1" applyBorder="1" applyAlignment="1">
      <alignment horizontal="right"/>
    </xf>
    <xf numFmtId="0" fontId="14" fillId="5" borderId="7" xfId="0" applyFont="1" applyFill="1" applyBorder="1" applyAlignment="1">
      <alignment horizontal="right"/>
    </xf>
    <xf numFmtId="0" fontId="14" fillId="5" borderId="8" xfId="0" applyFont="1" applyFill="1" applyBorder="1" applyAlignment="1">
      <alignment horizontal="right"/>
    </xf>
    <xf numFmtId="0" fontId="14" fillId="5" borderId="9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0" fontId="18" fillId="7" borderId="10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/>
    </xf>
    <xf numFmtId="43" fontId="15" fillId="15" borderId="1" xfId="2" applyFont="1" applyFill="1" applyBorder="1"/>
    <xf numFmtId="0" fontId="0" fillId="15" borderId="0" xfId="0" applyFill="1"/>
  </cellXfs>
  <cellStyles count="12">
    <cellStyle name="Comma" xfId="2" builtinId="3"/>
    <cellStyle name="Currency" xfId="1" builtinId="4"/>
    <cellStyle name="Normal" xfId="0" builtinId="0"/>
    <cellStyle name="Normal 13" xfId="3"/>
    <cellStyle name="Normal 2" xfId="4"/>
    <cellStyle name="Normal 2 2" xfId="5"/>
    <cellStyle name="Normal 2 2 10" xfId="6"/>
    <cellStyle name="Normal 3 2" xfId="7"/>
    <cellStyle name="Normal 4" xfId="8"/>
    <cellStyle name="Normal 6" xfId="9"/>
    <cellStyle name="Normal 7" xfId="10"/>
    <cellStyle name="Normal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activeCell="I21" sqref="I21"/>
    </sheetView>
  </sheetViews>
  <sheetFormatPr defaultRowHeight="15" x14ac:dyDescent="0.25"/>
  <cols>
    <col min="1" max="1" width="3.5703125" bestFit="1" customWidth="1"/>
    <col min="2" max="2" width="19.42578125" bestFit="1" customWidth="1"/>
    <col min="3" max="3" width="30.140625" bestFit="1" customWidth="1"/>
    <col min="4" max="4" width="14.140625" bestFit="1" customWidth="1"/>
    <col min="5" max="5" width="6" bestFit="1" customWidth="1"/>
    <col min="6" max="6" width="12.7109375" bestFit="1" customWidth="1"/>
    <col min="7" max="7" width="16.5703125" bestFit="1" customWidth="1"/>
    <col min="8" max="8" width="22.42578125" style="10" bestFit="1" customWidth="1"/>
    <col min="12" max="12" width="11.5703125" bestFit="1" customWidth="1"/>
  </cols>
  <sheetData>
    <row r="1" spans="1:12" ht="16.5" thickBot="1" x14ac:dyDescent="0.3">
      <c r="A1" s="86" t="s">
        <v>20</v>
      </c>
      <c r="B1" s="87"/>
      <c r="C1" s="87"/>
      <c r="D1" s="87"/>
      <c r="E1" s="87"/>
      <c r="F1" s="87"/>
      <c r="G1" s="87"/>
      <c r="H1" s="88"/>
    </row>
    <row r="2" spans="1:12" ht="15.75" x14ac:dyDescent="0.25">
      <c r="A2" s="7" t="s">
        <v>0</v>
      </c>
      <c r="B2" s="7" t="s">
        <v>1</v>
      </c>
      <c r="C2" s="7" t="s">
        <v>13</v>
      </c>
      <c r="D2" s="7" t="s">
        <v>2</v>
      </c>
      <c r="E2" s="7" t="s">
        <v>3</v>
      </c>
      <c r="F2" s="7" t="s">
        <v>4</v>
      </c>
      <c r="G2" s="7" t="s">
        <v>5</v>
      </c>
      <c r="H2" s="9" t="s">
        <v>6</v>
      </c>
    </row>
    <row r="3" spans="1:12" ht="15.75" x14ac:dyDescent="0.25">
      <c r="A3" s="1">
        <v>1</v>
      </c>
      <c r="B3" s="1" t="s">
        <v>45</v>
      </c>
      <c r="C3" s="1" t="s">
        <v>16</v>
      </c>
      <c r="D3" s="1" t="s">
        <v>9</v>
      </c>
      <c r="E3" s="1" t="s">
        <v>8</v>
      </c>
      <c r="F3" s="2">
        <v>1060</v>
      </c>
      <c r="G3" s="3">
        <v>41365</v>
      </c>
      <c r="H3" s="8" t="s">
        <v>59</v>
      </c>
    </row>
    <row r="4" spans="1:12" ht="15.75" x14ac:dyDescent="0.25">
      <c r="A4" s="1">
        <v>2</v>
      </c>
      <c r="B4" s="1" t="s">
        <v>46</v>
      </c>
      <c r="C4" s="1" t="s">
        <v>16</v>
      </c>
      <c r="D4" s="1" t="s">
        <v>10</v>
      </c>
      <c r="E4" s="1" t="s">
        <v>8</v>
      </c>
      <c r="F4" s="2">
        <v>295</v>
      </c>
      <c r="G4" s="3">
        <v>41372</v>
      </c>
      <c r="H4" s="8" t="s">
        <v>59</v>
      </c>
      <c r="L4" s="6"/>
    </row>
    <row r="5" spans="1:12" ht="15.75" x14ac:dyDescent="0.25">
      <c r="A5" s="1">
        <v>3</v>
      </c>
      <c r="B5" s="1" t="s">
        <v>47</v>
      </c>
      <c r="C5" s="1" t="s">
        <v>16</v>
      </c>
      <c r="D5" s="1" t="s">
        <v>7</v>
      </c>
      <c r="E5" s="1" t="s">
        <v>8</v>
      </c>
      <c r="F5" s="2">
        <v>1113</v>
      </c>
      <c r="G5" s="3">
        <v>41379</v>
      </c>
      <c r="H5" s="8" t="s">
        <v>24</v>
      </c>
      <c r="L5" s="6"/>
    </row>
    <row r="6" spans="1:12" ht="15.75" x14ac:dyDescent="0.25">
      <c r="A6" s="1">
        <v>4</v>
      </c>
      <c r="B6" s="1" t="s">
        <v>47</v>
      </c>
      <c r="C6" s="1" t="s">
        <v>14</v>
      </c>
      <c r="D6" s="1" t="s">
        <v>7</v>
      </c>
      <c r="E6" s="1" t="s">
        <v>8</v>
      </c>
      <c r="F6" s="2">
        <v>1126</v>
      </c>
      <c r="G6" s="3">
        <v>41379</v>
      </c>
      <c r="H6" s="8" t="s">
        <v>24</v>
      </c>
      <c r="L6" s="6"/>
    </row>
    <row r="7" spans="1:12" ht="15.75" x14ac:dyDescent="0.25">
      <c r="A7" s="1">
        <v>5</v>
      </c>
      <c r="B7" s="1" t="s">
        <v>41</v>
      </c>
      <c r="C7" s="1" t="s">
        <v>15</v>
      </c>
      <c r="D7" s="1" t="s">
        <v>7</v>
      </c>
      <c r="E7" s="1" t="s">
        <v>8</v>
      </c>
      <c r="F7" s="2">
        <v>791</v>
      </c>
      <c r="G7" s="3">
        <v>41379</v>
      </c>
      <c r="H7" s="8" t="s">
        <v>24</v>
      </c>
      <c r="L7" s="6"/>
    </row>
    <row r="8" spans="1:12" ht="15.75" x14ac:dyDescent="0.25">
      <c r="A8" s="1">
        <v>6</v>
      </c>
      <c r="B8" s="1" t="s">
        <v>42</v>
      </c>
      <c r="C8" s="1" t="s">
        <v>16</v>
      </c>
      <c r="D8" s="1" t="s">
        <v>11</v>
      </c>
      <c r="E8" s="1" t="s">
        <v>12</v>
      </c>
      <c r="F8" s="2">
        <v>539</v>
      </c>
      <c r="G8" s="3">
        <v>41382</v>
      </c>
      <c r="H8" s="8" t="s">
        <v>23</v>
      </c>
      <c r="L8" s="4"/>
    </row>
    <row r="9" spans="1:12" ht="15.75" x14ac:dyDescent="0.25">
      <c r="A9" s="1">
        <v>7</v>
      </c>
      <c r="B9" s="1" t="s">
        <v>42</v>
      </c>
      <c r="C9" s="1" t="s">
        <v>17</v>
      </c>
      <c r="D9" s="1" t="s">
        <v>11</v>
      </c>
      <c r="E9" s="1" t="s">
        <v>12</v>
      </c>
      <c r="F9" s="2">
        <v>830</v>
      </c>
      <c r="G9" s="3">
        <v>41382</v>
      </c>
      <c r="H9" s="8" t="s">
        <v>23</v>
      </c>
      <c r="L9" s="5"/>
    </row>
    <row r="10" spans="1:12" ht="15.75" x14ac:dyDescent="0.25">
      <c r="A10" s="1">
        <v>8</v>
      </c>
      <c r="B10" s="1" t="s">
        <v>48</v>
      </c>
      <c r="C10" s="1" t="s">
        <v>16</v>
      </c>
      <c r="D10" s="1" t="s">
        <v>21</v>
      </c>
      <c r="E10" s="1" t="s">
        <v>22</v>
      </c>
      <c r="F10" s="2">
        <v>1070</v>
      </c>
      <c r="G10" s="3">
        <v>41384</v>
      </c>
      <c r="H10" s="8" t="s">
        <v>24</v>
      </c>
      <c r="L10" s="4"/>
    </row>
    <row r="11" spans="1:12" ht="15.75" x14ac:dyDescent="0.25">
      <c r="A11" s="1">
        <v>9</v>
      </c>
      <c r="B11" s="1" t="s">
        <v>49</v>
      </c>
      <c r="C11" s="1" t="s">
        <v>16</v>
      </c>
      <c r="D11" s="1" t="s">
        <v>18</v>
      </c>
      <c r="E11" s="1" t="s">
        <v>19</v>
      </c>
      <c r="F11" s="2">
        <v>1000</v>
      </c>
      <c r="G11" s="3">
        <v>41386</v>
      </c>
      <c r="H11" s="8" t="s">
        <v>23</v>
      </c>
    </row>
    <row r="12" spans="1:12" ht="15.75" x14ac:dyDescent="0.25">
      <c r="A12" s="1">
        <v>10</v>
      </c>
      <c r="B12" s="1" t="s">
        <v>50</v>
      </c>
      <c r="C12" s="1" t="s">
        <v>16</v>
      </c>
      <c r="D12" s="1" t="s">
        <v>28</v>
      </c>
      <c r="E12" s="1" t="s">
        <v>29</v>
      </c>
      <c r="F12" s="2">
        <v>1872</v>
      </c>
      <c r="G12" s="3">
        <v>41390</v>
      </c>
      <c r="H12" s="8" t="s">
        <v>23</v>
      </c>
    </row>
    <row r="13" spans="1:12" ht="15.75" x14ac:dyDescent="0.25">
      <c r="A13" s="1">
        <v>11</v>
      </c>
      <c r="B13" s="11" t="s">
        <v>51</v>
      </c>
      <c r="C13" s="1" t="s">
        <v>16</v>
      </c>
      <c r="D13" s="1" t="s">
        <v>25</v>
      </c>
      <c r="E13" s="1" t="s">
        <v>26</v>
      </c>
      <c r="F13" s="2">
        <v>811</v>
      </c>
      <c r="G13" s="3">
        <v>41391</v>
      </c>
      <c r="H13" s="8" t="s">
        <v>32</v>
      </c>
    </row>
    <row r="14" spans="1:12" ht="15.75" x14ac:dyDescent="0.25">
      <c r="A14" s="1">
        <v>12</v>
      </c>
      <c r="B14" s="1" t="s">
        <v>52</v>
      </c>
      <c r="C14" s="1" t="s">
        <v>16</v>
      </c>
      <c r="D14" s="1" t="s">
        <v>30</v>
      </c>
      <c r="E14" s="1" t="s">
        <v>31</v>
      </c>
      <c r="F14" s="2">
        <v>639</v>
      </c>
      <c r="G14" s="3">
        <v>41392</v>
      </c>
      <c r="H14" s="8" t="s">
        <v>27</v>
      </c>
    </row>
    <row r="15" spans="1:12" ht="15.75" x14ac:dyDescent="0.25">
      <c r="A15" s="1">
        <v>13</v>
      </c>
      <c r="B15" s="1" t="s">
        <v>53</v>
      </c>
      <c r="C15" s="1" t="s">
        <v>33</v>
      </c>
      <c r="D15" s="1" t="s">
        <v>7</v>
      </c>
      <c r="E15" s="1" t="s">
        <v>8</v>
      </c>
      <c r="F15" s="2">
        <v>870</v>
      </c>
      <c r="G15" s="3">
        <v>41392</v>
      </c>
      <c r="H15" s="8" t="s">
        <v>24</v>
      </c>
    </row>
    <row r="16" spans="1:12" s="11" customFormat="1" ht="15.75" x14ac:dyDescent="0.25">
      <c r="A16" s="12">
        <v>14</v>
      </c>
      <c r="B16" s="1" t="s">
        <v>54</v>
      </c>
      <c r="C16" s="1" t="s">
        <v>44</v>
      </c>
      <c r="D16" s="1" t="s">
        <v>28</v>
      </c>
      <c r="E16" s="1" t="s">
        <v>29</v>
      </c>
      <c r="F16" s="2">
        <v>600</v>
      </c>
      <c r="G16" s="3">
        <v>41395</v>
      </c>
      <c r="H16" s="8" t="s">
        <v>39</v>
      </c>
    </row>
    <row r="17" spans="1:8" ht="15.75" x14ac:dyDescent="0.25">
      <c r="A17" s="1">
        <v>15</v>
      </c>
      <c r="B17" s="1" t="s">
        <v>36</v>
      </c>
      <c r="C17" s="1" t="s">
        <v>43</v>
      </c>
      <c r="D17" s="1" t="s">
        <v>40</v>
      </c>
      <c r="E17" s="1" t="s">
        <v>37</v>
      </c>
      <c r="F17" s="2">
        <v>210</v>
      </c>
      <c r="G17" s="3">
        <v>41395</v>
      </c>
      <c r="H17" s="8" t="s">
        <v>24</v>
      </c>
    </row>
    <row r="18" spans="1:8" ht="15.75" x14ac:dyDescent="0.25">
      <c r="A18" s="1">
        <v>16</v>
      </c>
      <c r="B18" s="1" t="s">
        <v>56</v>
      </c>
      <c r="C18" s="1" t="s">
        <v>16</v>
      </c>
      <c r="D18" s="1" t="s">
        <v>57</v>
      </c>
      <c r="E18" s="1" t="s">
        <v>31</v>
      </c>
      <c r="F18" s="2">
        <v>245</v>
      </c>
      <c r="G18" s="3">
        <v>41396</v>
      </c>
      <c r="H18" s="8" t="s">
        <v>58</v>
      </c>
    </row>
    <row r="19" spans="1:8" ht="15.75" x14ac:dyDescent="0.25">
      <c r="A19" s="1">
        <v>16</v>
      </c>
      <c r="B19" s="1" t="s">
        <v>55</v>
      </c>
      <c r="C19" s="1" t="s">
        <v>34</v>
      </c>
      <c r="D19" s="1" t="s">
        <v>38</v>
      </c>
      <c r="E19" s="1" t="s">
        <v>35</v>
      </c>
      <c r="F19" s="2">
        <v>654</v>
      </c>
      <c r="G19" s="3">
        <v>41397</v>
      </c>
      <c r="H19" s="8" t="s">
        <v>23</v>
      </c>
    </row>
    <row r="20" spans="1:8" ht="15.75" x14ac:dyDescent="0.25">
      <c r="A20" s="17"/>
      <c r="B20" s="83" t="s">
        <v>66</v>
      </c>
      <c r="C20" s="84"/>
      <c r="D20" s="84"/>
      <c r="E20" s="85"/>
      <c r="F20" s="16">
        <f>SUM(F3:F19)</f>
        <v>13725</v>
      </c>
      <c r="G20" s="3"/>
      <c r="H20" s="8"/>
    </row>
    <row r="21" spans="1:8" ht="15.75" x14ac:dyDescent="0.25">
      <c r="A21" s="1"/>
      <c r="B21" s="77" t="s">
        <v>67</v>
      </c>
      <c r="C21" s="78"/>
      <c r="D21" s="78"/>
      <c r="E21" s="79"/>
      <c r="F21" s="13">
        <v>-7140</v>
      </c>
      <c r="G21" s="3"/>
      <c r="H21" s="8" t="s">
        <v>121</v>
      </c>
    </row>
    <row r="22" spans="1:8" ht="15.75" x14ac:dyDescent="0.25">
      <c r="A22" s="1"/>
      <c r="B22" s="74" t="s">
        <v>65</v>
      </c>
      <c r="C22" s="75"/>
      <c r="D22" s="75"/>
      <c r="E22" s="76"/>
      <c r="F22" s="2">
        <f>SUM(F20:F21)</f>
        <v>6585</v>
      </c>
      <c r="G22" s="1"/>
      <c r="H22" s="8"/>
    </row>
    <row r="23" spans="1:8" ht="15.75" x14ac:dyDescent="0.25">
      <c r="A23" s="1"/>
      <c r="B23" s="77" t="s">
        <v>64</v>
      </c>
      <c r="C23" s="78"/>
      <c r="D23" s="78"/>
      <c r="E23" s="79"/>
      <c r="F23" s="2">
        <v>-1225</v>
      </c>
      <c r="G23" s="1"/>
      <c r="H23" s="8"/>
    </row>
    <row r="24" spans="1:8" ht="15.75" x14ac:dyDescent="0.25">
      <c r="A24" s="1"/>
      <c r="B24" s="74" t="s">
        <v>65</v>
      </c>
      <c r="C24" s="75"/>
      <c r="D24" s="75"/>
      <c r="E24" s="76"/>
      <c r="F24" s="2">
        <f>SUM(F22:F23)</f>
        <v>5360</v>
      </c>
      <c r="G24" s="1"/>
      <c r="H24" s="8"/>
    </row>
    <row r="25" spans="1:8" ht="15.75" x14ac:dyDescent="0.25">
      <c r="A25" s="1"/>
      <c r="B25" s="77" t="s">
        <v>83</v>
      </c>
      <c r="C25" s="78"/>
      <c r="D25" s="78"/>
      <c r="E25" s="79"/>
      <c r="F25" s="2">
        <v>-4580</v>
      </c>
      <c r="G25" s="1"/>
      <c r="H25" s="8" t="s">
        <v>121</v>
      </c>
    </row>
    <row r="26" spans="1:8" ht="15.75" x14ac:dyDescent="0.25">
      <c r="A26" s="1"/>
      <c r="B26" s="74" t="s">
        <v>65</v>
      </c>
      <c r="C26" s="75"/>
      <c r="D26" s="75"/>
      <c r="E26" s="76"/>
      <c r="F26" s="2">
        <f>SUM(F24:F25)</f>
        <v>780</v>
      </c>
      <c r="G26" s="1"/>
      <c r="H26" s="8"/>
    </row>
    <row r="27" spans="1:8" ht="15.75" x14ac:dyDescent="0.25">
      <c r="A27" s="1"/>
      <c r="B27" s="77" t="s">
        <v>82</v>
      </c>
      <c r="C27" s="78"/>
      <c r="D27" s="78"/>
      <c r="E27" s="79"/>
      <c r="F27" s="51">
        <v>-780</v>
      </c>
      <c r="G27" s="52"/>
      <c r="H27" s="53" t="s">
        <v>121</v>
      </c>
    </row>
    <row r="28" spans="1:8" ht="15.75" x14ac:dyDescent="0.25">
      <c r="A28" s="1"/>
      <c r="B28" s="74" t="s">
        <v>65</v>
      </c>
      <c r="C28" s="75"/>
      <c r="D28" s="75"/>
      <c r="E28" s="76"/>
      <c r="F28" s="2">
        <f>SUM(F26:F27)</f>
        <v>0</v>
      </c>
      <c r="G28" s="1"/>
      <c r="H28" s="8"/>
    </row>
    <row r="29" spans="1:8" ht="15.75" x14ac:dyDescent="0.25">
      <c r="A29" s="48"/>
      <c r="B29" s="80" t="s">
        <v>68</v>
      </c>
      <c r="C29" s="81"/>
      <c r="D29" s="81"/>
      <c r="E29" s="82"/>
      <c r="F29" s="49"/>
      <c r="G29" s="48"/>
      <c r="H29" s="50"/>
    </row>
    <row r="30" spans="1:8" ht="15.75" x14ac:dyDescent="0.25">
      <c r="A30" s="1"/>
      <c r="B30" s="1"/>
      <c r="C30" s="1"/>
      <c r="D30" s="1"/>
      <c r="E30" s="1"/>
      <c r="F30" s="2"/>
      <c r="G30" s="1"/>
      <c r="H30" s="8"/>
    </row>
    <row r="31" spans="1:8" ht="15.75" x14ac:dyDescent="0.25">
      <c r="A31" s="1"/>
      <c r="B31" s="1"/>
      <c r="C31" s="1"/>
      <c r="D31" s="1"/>
      <c r="E31" s="1"/>
      <c r="F31" s="2"/>
      <c r="G31" s="1"/>
      <c r="H31" s="8"/>
    </row>
    <row r="32" spans="1:8" ht="15.75" x14ac:dyDescent="0.25">
      <c r="A32" s="1"/>
      <c r="B32" s="1"/>
      <c r="C32" s="1"/>
      <c r="D32" s="1"/>
      <c r="E32" s="1"/>
      <c r="F32" s="2"/>
      <c r="G32" s="1"/>
      <c r="H32" s="8"/>
    </row>
    <row r="33" spans="1:8" ht="15.75" x14ac:dyDescent="0.25">
      <c r="A33" s="1"/>
      <c r="B33" s="1"/>
      <c r="C33" s="1"/>
      <c r="D33" s="1"/>
      <c r="E33" s="1"/>
      <c r="F33" s="2"/>
      <c r="G33" s="1"/>
      <c r="H33" s="8"/>
    </row>
    <row r="34" spans="1:8" ht="15.75" x14ac:dyDescent="0.25">
      <c r="A34" s="1"/>
      <c r="B34" s="1"/>
      <c r="C34" s="1"/>
      <c r="D34" s="1"/>
      <c r="E34" s="1"/>
      <c r="F34" s="2"/>
      <c r="G34" s="1"/>
      <c r="H34" s="8"/>
    </row>
    <row r="35" spans="1:8" ht="15.75" x14ac:dyDescent="0.25">
      <c r="A35" s="1"/>
      <c r="B35" s="1"/>
      <c r="C35" s="1"/>
      <c r="D35" s="1"/>
      <c r="E35" s="1"/>
      <c r="F35" s="2"/>
      <c r="G35" s="1"/>
      <c r="H35" s="8"/>
    </row>
    <row r="36" spans="1:8" ht="15.75" x14ac:dyDescent="0.25">
      <c r="A36" s="1"/>
      <c r="B36" s="1"/>
      <c r="C36" s="1"/>
      <c r="D36" s="1"/>
      <c r="E36" s="1"/>
      <c r="F36" s="2"/>
      <c r="G36" s="1"/>
      <c r="H36" s="8"/>
    </row>
    <row r="37" spans="1:8" ht="15.75" x14ac:dyDescent="0.25">
      <c r="A37" s="1"/>
      <c r="B37" s="1"/>
      <c r="C37" s="1"/>
      <c r="D37" s="1"/>
      <c r="E37" s="1"/>
      <c r="F37" s="2"/>
      <c r="G37" s="1"/>
      <c r="H37" s="8"/>
    </row>
    <row r="38" spans="1:8" ht="15.75" x14ac:dyDescent="0.25">
      <c r="A38" s="1"/>
      <c r="B38" s="1"/>
      <c r="C38" s="1"/>
      <c r="D38" s="1"/>
      <c r="E38" s="1"/>
      <c r="F38" s="2"/>
      <c r="G38" s="1"/>
      <c r="H38" s="8"/>
    </row>
    <row r="39" spans="1:8" ht="15.75" x14ac:dyDescent="0.25">
      <c r="A39" s="1"/>
      <c r="B39" s="1"/>
      <c r="C39" s="1"/>
      <c r="D39" s="1"/>
      <c r="E39" s="1"/>
      <c r="F39" s="2"/>
      <c r="G39" s="1"/>
      <c r="H39" s="8"/>
    </row>
    <row r="40" spans="1:8" ht="15.75" x14ac:dyDescent="0.25">
      <c r="A40" s="1"/>
      <c r="B40" s="1"/>
      <c r="C40" s="1"/>
      <c r="D40" s="1"/>
      <c r="E40" s="1"/>
      <c r="F40" s="2"/>
      <c r="G40" s="1"/>
      <c r="H40" s="8"/>
    </row>
    <row r="41" spans="1:8" ht="15.75" x14ac:dyDescent="0.25">
      <c r="A41" s="1"/>
      <c r="B41" s="1"/>
      <c r="C41" s="1"/>
      <c r="D41" s="1"/>
      <c r="E41" s="1"/>
      <c r="F41" s="2"/>
      <c r="G41" s="1"/>
      <c r="H41" s="8"/>
    </row>
    <row r="42" spans="1:8" ht="15.75" x14ac:dyDescent="0.25">
      <c r="A42" s="1"/>
      <c r="B42" s="1"/>
      <c r="C42" s="1"/>
      <c r="D42" s="1"/>
      <c r="E42" s="1"/>
      <c r="F42" s="2"/>
      <c r="G42" s="1"/>
      <c r="H42" s="8"/>
    </row>
    <row r="43" spans="1:8" ht="15.75" x14ac:dyDescent="0.25">
      <c r="A43" s="1"/>
      <c r="B43" s="1"/>
      <c r="C43" s="1"/>
      <c r="D43" s="1"/>
      <c r="E43" s="1"/>
      <c r="F43" s="2"/>
      <c r="G43" s="1"/>
      <c r="H43" s="8"/>
    </row>
    <row r="44" spans="1:8" ht="15.75" x14ac:dyDescent="0.25">
      <c r="A44" s="1"/>
      <c r="B44" s="1"/>
      <c r="C44" s="1"/>
      <c r="D44" s="1"/>
      <c r="E44" s="1"/>
      <c r="F44" s="2"/>
      <c r="G44" s="1"/>
      <c r="H44" s="8"/>
    </row>
    <row r="45" spans="1:8" ht="15.75" x14ac:dyDescent="0.25">
      <c r="A45" s="1"/>
      <c r="B45" s="1"/>
      <c r="C45" s="1"/>
      <c r="D45" s="1"/>
      <c r="E45" s="1"/>
      <c r="F45" s="2"/>
      <c r="G45" s="1"/>
      <c r="H45" s="8"/>
    </row>
    <row r="46" spans="1:8" ht="15.75" x14ac:dyDescent="0.25">
      <c r="A46" s="1"/>
      <c r="B46" s="1"/>
      <c r="C46" s="1"/>
      <c r="D46" s="1"/>
      <c r="E46" s="1"/>
      <c r="F46" s="2"/>
      <c r="G46" s="1"/>
      <c r="H46" s="8"/>
    </row>
    <row r="47" spans="1:8" ht="15.75" x14ac:dyDescent="0.25">
      <c r="A47" s="1"/>
      <c r="B47" s="1"/>
      <c r="C47" s="1"/>
      <c r="D47" s="1"/>
      <c r="E47" s="1"/>
      <c r="F47" s="2"/>
      <c r="G47" s="1"/>
      <c r="H47" s="8"/>
    </row>
    <row r="48" spans="1:8" ht="15.75" x14ac:dyDescent="0.25">
      <c r="A48" s="1"/>
      <c r="B48" s="1"/>
      <c r="C48" s="1"/>
      <c r="D48" s="1"/>
      <c r="E48" s="1"/>
      <c r="F48" s="2"/>
      <c r="G48" s="1"/>
      <c r="H48" s="8"/>
    </row>
    <row r="49" spans="1:8" ht="15.75" x14ac:dyDescent="0.25">
      <c r="A49" s="1"/>
      <c r="B49" s="1"/>
      <c r="C49" s="1"/>
      <c r="D49" s="1"/>
      <c r="E49" s="1"/>
      <c r="F49" s="2"/>
      <c r="G49" s="1"/>
      <c r="H49" s="8"/>
    </row>
    <row r="50" spans="1:8" ht="15.75" x14ac:dyDescent="0.25">
      <c r="A50" s="1"/>
      <c r="B50" s="1"/>
      <c r="C50" s="1"/>
      <c r="D50" s="1"/>
      <c r="E50" s="1"/>
      <c r="F50" s="2"/>
      <c r="G50" s="1"/>
      <c r="H50" s="8"/>
    </row>
    <row r="51" spans="1:8" ht="15.75" x14ac:dyDescent="0.25">
      <c r="A51" s="1"/>
      <c r="B51" s="1"/>
      <c r="C51" s="1"/>
      <c r="D51" s="1"/>
      <c r="E51" s="1"/>
      <c r="F51" s="2"/>
      <c r="G51" s="1"/>
      <c r="H51" s="8"/>
    </row>
    <row r="52" spans="1:8" ht="15.75" x14ac:dyDescent="0.25">
      <c r="A52" s="1"/>
      <c r="B52" s="1"/>
      <c r="C52" s="1"/>
      <c r="D52" s="1"/>
      <c r="E52" s="1"/>
      <c r="F52" s="2"/>
      <c r="G52" s="1"/>
      <c r="H52" s="8"/>
    </row>
    <row r="53" spans="1:8" ht="15.75" x14ac:dyDescent="0.25">
      <c r="A53" s="1"/>
      <c r="B53" s="1"/>
      <c r="C53" s="1"/>
      <c r="D53" s="1"/>
      <c r="E53" s="1"/>
      <c r="F53" s="2"/>
      <c r="G53" s="1"/>
      <c r="H53" s="8"/>
    </row>
    <row r="54" spans="1:8" ht="15.75" x14ac:dyDescent="0.25">
      <c r="A54" s="1"/>
      <c r="B54" s="1"/>
      <c r="C54" s="1"/>
      <c r="D54" s="1"/>
      <c r="E54" s="1"/>
      <c r="F54" s="2"/>
      <c r="G54" s="1"/>
      <c r="H54" s="8"/>
    </row>
    <row r="55" spans="1:8" ht="15.75" x14ac:dyDescent="0.25">
      <c r="A55" s="1"/>
      <c r="B55" s="1"/>
      <c r="C55" s="1"/>
      <c r="D55" s="1"/>
      <c r="E55" s="1"/>
      <c r="F55" s="2"/>
      <c r="G55" s="1"/>
      <c r="H55" s="8"/>
    </row>
    <row r="56" spans="1:8" ht="15.75" x14ac:dyDescent="0.25">
      <c r="A56" s="1"/>
      <c r="B56" s="1"/>
      <c r="C56" s="1"/>
      <c r="D56" s="1"/>
      <c r="E56" s="1"/>
      <c r="F56" s="2"/>
      <c r="G56" s="1"/>
      <c r="H56" s="8"/>
    </row>
    <row r="57" spans="1:8" ht="15.75" x14ac:dyDescent="0.25">
      <c r="A57" s="1"/>
      <c r="B57" s="1"/>
      <c r="C57" s="1"/>
      <c r="D57" s="1"/>
      <c r="E57" s="1"/>
      <c r="F57" s="2"/>
      <c r="G57" s="1"/>
      <c r="H57" s="8"/>
    </row>
    <row r="58" spans="1:8" ht="15.75" x14ac:dyDescent="0.25">
      <c r="A58" s="1"/>
      <c r="B58" s="1"/>
      <c r="C58" s="1"/>
      <c r="D58" s="1"/>
      <c r="E58" s="1"/>
      <c r="F58" s="2"/>
      <c r="G58" s="1"/>
      <c r="H58" s="8"/>
    </row>
    <row r="59" spans="1:8" ht="15.75" x14ac:dyDescent="0.25">
      <c r="A59" s="1"/>
      <c r="B59" s="1"/>
      <c r="C59" s="1"/>
      <c r="D59" s="1"/>
      <c r="E59" s="1"/>
      <c r="F59" s="2"/>
      <c r="G59" s="1"/>
      <c r="H59" s="8"/>
    </row>
    <row r="60" spans="1:8" ht="15.75" x14ac:dyDescent="0.25">
      <c r="A60" s="1"/>
      <c r="B60" s="1"/>
      <c r="C60" s="1"/>
      <c r="D60" s="1"/>
      <c r="E60" s="1"/>
      <c r="F60" s="2"/>
      <c r="G60" s="1"/>
      <c r="H60" s="8"/>
    </row>
    <row r="61" spans="1:8" ht="15.75" x14ac:dyDescent="0.25">
      <c r="A61" s="1"/>
      <c r="B61" s="1"/>
      <c r="C61" s="1"/>
      <c r="D61" s="1"/>
      <c r="E61" s="1"/>
      <c r="F61" s="2"/>
      <c r="G61" s="1"/>
      <c r="H61" s="8"/>
    </row>
    <row r="62" spans="1:8" ht="15.75" x14ac:dyDescent="0.25">
      <c r="A62" s="1"/>
      <c r="B62" s="1"/>
      <c r="C62" s="1"/>
      <c r="D62" s="1"/>
      <c r="E62" s="1"/>
      <c r="F62" s="2"/>
      <c r="G62" s="1"/>
      <c r="H62" s="8"/>
    </row>
    <row r="63" spans="1:8" ht="15.75" x14ac:dyDescent="0.25">
      <c r="A63" s="1"/>
      <c r="B63" s="1"/>
      <c r="C63" s="1"/>
      <c r="D63" s="1"/>
      <c r="E63" s="1"/>
      <c r="F63" s="2"/>
      <c r="G63" s="1"/>
      <c r="H63" s="8"/>
    </row>
    <row r="64" spans="1:8" ht="15.75" x14ac:dyDescent="0.25">
      <c r="A64" s="1"/>
      <c r="B64" s="1"/>
      <c r="C64" s="1"/>
      <c r="D64" s="1"/>
      <c r="E64" s="1"/>
      <c r="F64" s="2"/>
      <c r="G64" s="1"/>
      <c r="H64" s="8"/>
    </row>
    <row r="65" spans="1:8" ht="15.75" x14ac:dyDescent="0.25">
      <c r="A65" s="1"/>
      <c r="B65" s="1"/>
      <c r="C65" s="1"/>
      <c r="D65" s="1"/>
      <c r="E65" s="1"/>
      <c r="F65" s="2"/>
      <c r="G65" s="1"/>
      <c r="H65" s="8"/>
    </row>
    <row r="66" spans="1:8" ht="15.75" x14ac:dyDescent="0.25">
      <c r="A66" s="1"/>
      <c r="B66" s="1"/>
      <c r="C66" s="1"/>
      <c r="D66" s="1"/>
      <c r="E66" s="1"/>
      <c r="F66" s="2"/>
      <c r="G66" s="1"/>
      <c r="H66" s="8"/>
    </row>
    <row r="67" spans="1:8" ht="15.75" x14ac:dyDescent="0.25">
      <c r="A67" s="1"/>
      <c r="B67" s="1"/>
      <c r="C67" s="1"/>
      <c r="D67" s="1"/>
      <c r="E67" s="1"/>
      <c r="F67" s="2"/>
      <c r="G67" s="1"/>
      <c r="H67" s="8"/>
    </row>
    <row r="68" spans="1:8" ht="15.75" x14ac:dyDescent="0.25">
      <c r="A68" s="1"/>
      <c r="B68" s="1"/>
      <c r="C68" s="1"/>
      <c r="D68" s="1"/>
      <c r="E68" s="1"/>
      <c r="F68" s="2"/>
      <c r="G68" s="1"/>
      <c r="H68" s="8"/>
    </row>
    <row r="69" spans="1:8" ht="15.75" x14ac:dyDescent="0.25">
      <c r="A69" s="1"/>
      <c r="B69" s="1"/>
      <c r="C69" s="1"/>
      <c r="D69" s="1"/>
      <c r="E69" s="1"/>
      <c r="F69" s="2"/>
      <c r="G69" s="1"/>
      <c r="H69" s="8"/>
    </row>
    <row r="70" spans="1:8" ht="15.75" x14ac:dyDescent="0.25">
      <c r="A70" s="1"/>
      <c r="B70" s="1"/>
      <c r="C70" s="1"/>
      <c r="D70" s="1"/>
      <c r="E70" s="1"/>
      <c r="F70" s="2"/>
      <c r="G70" s="1"/>
      <c r="H70" s="8"/>
    </row>
    <row r="71" spans="1:8" ht="15.75" x14ac:dyDescent="0.25">
      <c r="A71" s="1"/>
      <c r="B71" s="1"/>
      <c r="C71" s="1"/>
      <c r="D71" s="1"/>
      <c r="E71" s="1"/>
      <c r="F71" s="2"/>
      <c r="G71" s="1"/>
      <c r="H71" s="8"/>
    </row>
    <row r="72" spans="1:8" ht="15.75" x14ac:dyDescent="0.25">
      <c r="A72" s="1"/>
      <c r="B72" s="1"/>
      <c r="C72" s="1"/>
      <c r="D72" s="1"/>
      <c r="E72" s="1"/>
      <c r="F72" s="2"/>
      <c r="G72" s="1"/>
      <c r="H72" s="8"/>
    </row>
    <row r="73" spans="1:8" ht="15.75" x14ac:dyDescent="0.25">
      <c r="A73" s="1"/>
      <c r="B73" s="1"/>
      <c r="C73" s="1"/>
      <c r="D73" s="1"/>
      <c r="E73" s="1"/>
      <c r="F73" s="2"/>
      <c r="G73" s="1"/>
      <c r="H73" s="8"/>
    </row>
    <row r="74" spans="1:8" ht="15.75" x14ac:dyDescent="0.25">
      <c r="A74" s="1"/>
      <c r="B74" s="1"/>
      <c r="C74" s="1"/>
      <c r="D74" s="1"/>
      <c r="E74" s="1"/>
      <c r="F74" s="2"/>
      <c r="G74" s="1"/>
      <c r="H74" s="8"/>
    </row>
    <row r="75" spans="1:8" ht="15.75" x14ac:dyDescent="0.25">
      <c r="A75" s="1"/>
      <c r="B75" s="1"/>
      <c r="C75" s="1"/>
      <c r="D75" s="1"/>
      <c r="E75" s="1"/>
      <c r="F75" s="2"/>
      <c r="G75" s="1"/>
      <c r="H75" s="8"/>
    </row>
    <row r="76" spans="1:8" ht="15.75" x14ac:dyDescent="0.25">
      <c r="A76" s="1"/>
      <c r="B76" s="1"/>
      <c r="C76" s="1"/>
      <c r="D76" s="1"/>
      <c r="E76" s="1"/>
      <c r="F76" s="2"/>
      <c r="G76" s="1"/>
      <c r="H76" s="8"/>
    </row>
    <row r="77" spans="1:8" ht="15.75" x14ac:dyDescent="0.25">
      <c r="A77" s="1"/>
      <c r="B77" s="1"/>
      <c r="C77" s="1"/>
      <c r="D77" s="1"/>
      <c r="E77" s="1"/>
      <c r="F77" s="2"/>
      <c r="G77" s="1"/>
      <c r="H77" s="8"/>
    </row>
    <row r="78" spans="1:8" ht="15.75" x14ac:dyDescent="0.25">
      <c r="A78" s="1"/>
      <c r="B78" s="1"/>
      <c r="C78" s="1"/>
      <c r="D78" s="1"/>
      <c r="E78" s="1"/>
      <c r="F78" s="2"/>
      <c r="G78" s="1"/>
      <c r="H78" s="8"/>
    </row>
    <row r="79" spans="1:8" ht="15.75" x14ac:dyDescent="0.25">
      <c r="A79" s="1"/>
      <c r="B79" s="1"/>
      <c r="C79" s="1"/>
      <c r="D79" s="1"/>
      <c r="E79" s="1"/>
      <c r="F79" s="2"/>
      <c r="G79" s="1"/>
      <c r="H79" s="8"/>
    </row>
    <row r="80" spans="1:8" ht="15.75" x14ac:dyDescent="0.25">
      <c r="A80" s="1"/>
      <c r="B80" s="1"/>
      <c r="C80" s="1"/>
      <c r="D80" s="1"/>
      <c r="E80" s="1"/>
      <c r="F80" s="2"/>
      <c r="G80" s="1"/>
      <c r="H80" s="8"/>
    </row>
    <row r="81" spans="1:8" ht="15.75" x14ac:dyDescent="0.25">
      <c r="A81" s="1"/>
      <c r="B81" s="1"/>
      <c r="C81" s="1"/>
      <c r="D81" s="1"/>
      <c r="E81" s="1"/>
      <c r="F81" s="2"/>
      <c r="G81" s="1"/>
      <c r="H81" s="8"/>
    </row>
    <row r="82" spans="1:8" ht="15.75" x14ac:dyDescent="0.25">
      <c r="A82" s="1"/>
      <c r="B82" s="1"/>
      <c r="C82" s="1"/>
      <c r="D82" s="1"/>
      <c r="E82" s="1"/>
      <c r="F82" s="2"/>
      <c r="G82" s="1"/>
      <c r="H82" s="8"/>
    </row>
    <row r="83" spans="1:8" ht="15.75" x14ac:dyDescent="0.25">
      <c r="A83" s="1"/>
      <c r="B83" s="1"/>
      <c r="C83" s="1"/>
      <c r="D83" s="1"/>
      <c r="E83" s="1"/>
      <c r="F83" s="2"/>
      <c r="G83" s="1"/>
      <c r="H83" s="8"/>
    </row>
    <row r="84" spans="1:8" ht="15.75" x14ac:dyDescent="0.25">
      <c r="A84" s="1"/>
      <c r="B84" s="1"/>
      <c r="C84" s="1"/>
      <c r="D84" s="1"/>
      <c r="E84" s="1"/>
      <c r="F84" s="2"/>
      <c r="G84" s="1"/>
      <c r="H84" s="8"/>
    </row>
    <row r="85" spans="1:8" ht="15.75" x14ac:dyDescent="0.25">
      <c r="A85" s="1"/>
      <c r="B85" s="1"/>
      <c r="C85" s="1"/>
      <c r="D85" s="1"/>
      <c r="E85" s="1"/>
      <c r="F85" s="2"/>
      <c r="G85" s="1"/>
      <c r="H85" s="8"/>
    </row>
    <row r="86" spans="1:8" ht="15.75" x14ac:dyDescent="0.25">
      <c r="A86" s="1"/>
      <c r="B86" s="1"/>
      <c r="C86" s="1"/>
      <c r="D86" s="1"/>
      <c r="E86" s="1"/>
      <c r="F86" s="2"/>
      <c r="G86" s="1"/>
      <c r="H86" s="8"/>
    </row>
    <row r="87" spans="1:8" ht="15.75" x14ac:dyDescent="0.25">
      <c r="A87" s="1"/>
      <c r="B87" s="1"/>
      <c r="C87" s="1"/>
      <c r="D87" s="1"/>
      <c r="E87" s="1"/>
      <c r="F87" s="2"/>
      <c r="G87" s="1"/>
      <c r="H87" s="8"/>
    </row>
    <row r="88" spans="1:8" ht="15.75" x14ac:dyDescent="0.25">
      <c r="A88" s="1"/>
      <c r="B88" s="1"/>
      <c r="C88" s="1"/>
      <c r="D88" s="1"/>
      <c r="E88" s="1"/>
      <c r="F88" s="2"/>
      <c r="G88" s="1"/>
      <c r="H88" s="8"/>
    </row>
    <row r="89" spans="1:8" ht="15.75" x14ac:dyDescent="0.25">
      <c r="A89" s="1"/>
      <c r="B89" s="1"/>
      <c r="C89" s="1"/>
      <c r="D89" s="1"/>
      <c r="E89" s="1"/>
      <c r="F89" s="2"/>
      <c r="G89" s="1"/>
      <c r="H89" s="8"/>
    </row>
    <row r="90" spans="1:8" ht="15.75" x14ac:dyDescent="0.25">
      <c r="A90" s="1"/>
      <c r="B90" s="1"/>
      <c r="C90" s="1"/>
      <c r="D90" s="1"/>
      <c r="E90" s="1"/>
      <c r="F90" s="2"/>
      <c r="G90" s="1"/>
      <c r="H90" s="8"/>
    </row>
    <row r="91" spans="1:8" ht="15.75" x14ac:dyDescent="0.25">
      <c r="A91" s="1"/>
      <c r="B91" s="1"/>
      <c r="C91" s="1"/>
      <c r="D91" s="1"/>
      <c r="E91" s="1"/>
      <c r="F91" s="2"/>
      <c r="G91" s="1"/>
      <c r="H91" s="8"/>
    </row>
    <row r="92" spans="1:8" ht="15.75" x14ac:dyDescent="0.25">
      <c r="A92" s="1"/>
      <c r="B92" s="1"/>
      <c r="C92" s="1"/>
      <c r="D92" s="1"/>
      <c r="E92" s="1"/>
      <c r="F92" s="2"/>
      <c r="G92" s="1"/>
      <c r="H92" s="8"/>
    </row>
    <row r="93" spans="1:8" ht="15.75" x14ac:dyDescent="0.25">
      <c r="A93" s="1"/>
      <c r="B93" s="1"/>
      <c r="C93" s="1"/>
      <c r="D93" s="1"/>
      <c r="E93" s="1"/>
      <c r="F93" s="2"/>
      <c r="G93" s="1"/>
      <c r="H93" s="8"/>
    </row>
    <row r="94" spans="1:8" ht="15.75" x14ac:dyDescent="0.25">
      <c r="A94" s="1"/>
      <c r="B94" s="1"/>
      <c r="C94" s="1"/>
      <c r="D94" s="1"/>
      <c r="E94" s="1"/>
      <c r="F94" s="2"/>
      <c r="G94" s="1"/>
      <c r="H94" s="8"/>
    </row>
    <row r="95" spans="1:8" ht="15.75" x14ac:dyDescent="0.25">
      <c r="A95" s="1"/>
      <c r="B95" s="1"/>
      <c r="C95" s="1"/>
      <c r="D95" s="1"/>
      <c r="E95" s="1"/>
      <c r="F95" s="2"/>
      <c r="G95" s="1"/>
      <c r="H95" s="8"/>
    </row>
    <row r="96" spans="1:8" ht="15.75" x14ac:dyDescent="0.25">
      <c r="A96" s="1"/>
      <c r="B96" s="1"/>
      <c r="C96" s="1"/>
      <c r="D96" s="1"/>
      <c r="E96" s="1"/>
      <c r="F96" s="2"/>
      <c r="G96" s="1"/>
      <c r="H96" s="8"/>
    </row>
    <row r="97" spans="1:8" ht="15.75" x14ac:dyDescent="0.25">
      <c r="A97" s="1"/>
      <c r="B97" s="1"/>
      <c r="C97" s="1"/>
      <c r="D97" s="1"/>
      <c r="E97" s="1"/>
      <c r="F97" s="2"/>
      <c r="G97" s="1"/>
      <c r="H97" s="8"/>
    </row>
    <row r="98" spans="1:8" ht="15.75" x14ac:dyDescent="0.25">
      <c r="A98" s="1"/>
      <c r="B98" s="1"/>
      <c r="C98" s="1"/>
      <c r="D98" s="1"/>
      <c r="E98" s="1"/>
      <c r="F98" s="2"/>
      <c r="G98" s="1"/>
      <c r="H98" s="8"/>
    </row>
    <row r="99" spans="1:8" ht="15.75" x14ac:dyDescent="0.25">
      <c r="A99" s="1"/>
      <c r="B99" s="1"/>
      <c r="C99" s="1"/>
      <c r="D99" s="1"/>
      <c r="E99" s="1"/>
      <c r="F99" s="2"/>
      <c r="G99" s="1"/>
      <c r="H99" s="8"/>
    </row>
    <row r="100" spans="1:8" ht="15.75" x14ac:dyDescent="0.25">
      <c r="A100" s="1"/>
      <c r="B100" s="1"/>
      <c r="C100" s="1"/>
      <c r="D100" s="1"/>
      <c r="E100" s="1"/>
      <c r="F100" s="2"/>
      <c r="G100" s="1"/>
      <c r="H100" s="8"/>
    </row>
    <row r="101" spans="1:8" ht="15.75" x14ac:dyDescent="0.25">
      <c r="A101" s="1"/>
      <c r="B101" s="1"/>
      <c r="C101" s="1"/>
      <c r="D101" s="1"/>
      <c r="E101" s="1"/>
      <c r="F101" s="2"/>
      <c r="G101" s="1"/>
      <c r="H101" s="8"/>
    </row>
    <row r="102" spans="1:8" ht="15.75" x14ac:dyDescent="0.25">
      <c r="A102" s="1"/>
      <c r="B102" s="1"/>
      <c r="C102" s="1"/>
      <c r="D102" s="1"/>
      <c r="E102" s="1"/>
      <c r="F102" s="2"/>
      <c r="G102" s="1"/>
      <c r="H102" s="8"/>
    </row>
    <row r="103" spans="1:8" ht="15.75" x14ac:dyDescent="0.25">
      <c r="A103" s="1"/>
      <c r="B103" s="1"/>
      <c r="C103" s="1"/>
      <c r="D103" s="1"/>
      <c r="E103" s="1"/>
      <c r="F103" s="2"/>
      <c r="G103" s="1"/>
      <c r="H103" s="8"/>
    </row>
    <row r="104" spans="1:8" ht="15.75" x14ac:dyDescent="0.25">
      <c r="A104" s="1"/>
      <c r="B104" s="1"/>
      <c r="C104" s="1"/>
      <c r="D104" s="1"/>
      <c r="E104" s="1"/>
      <c r="F104" s="2"/>
      <c r="G104" s="1"/>
      <c r="H104" s="8"/>
    </row>
  </sheetData>
  <sortState ref="A3:H103">
    <sortCondition ref="G2"/>
  </sortState>
  <mergeCells count="11">
    <mergeCell ref="B20:E20"/>
    <mergeCell ref="B22:E22"/>
    <mergeCell ref="B24:E24"/>
    <mergeCell ref="A1:H1"/>
    <mergeCell ref="B21:E21"/>
    <mergeCell ref="B23:E23"/>
    <mergeCell ref="B26:E26"/>
    <mergeCell ref="B27:E27"/>
    <mergeCell ref="B28:E28"/>
    <mergeCell ref="B29:E29"/>
    <mergeCell ref="B25:E25"/>
  </mergeCells>
  <pageMargins left="0.7" right="0.7" top="0.75" bottom="0.75" header="0.3" footer="0.3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I18" sqref="I18"/>
    </sheetView>
  </sheetViews>
  <sheetFormatPr defaultRowHeight="15" x14ac:dyDescent="0.25"/>
  <cols>
    <col min="1" max="1" width="3.85546875" bestFit="1" customWidth="1"/>
    <col min="2" max="2" width="19.42578125" bestFit="1" customWidth="1"/>
    <col min="3" max="3" width="30.140625" bestFit="1" customWidth="1"/>
    <col min="4" max="4" width="14.140625" bestFit="1" customWidth="1"/>
    <col min="5" max="5" width="6" bestFit="1" customWidth="1"/>
    <col min="6" max="6" width="20" bestFit="1" customWidth="1"/>
    <col min="7" max="7" width="15.42578125" bestFit="1" customWidth="1"/>
    <col min="8" max="8" width="32.5703125" bestFit="1" customWidth="1"/>
    <col min="10" max="10" width="18.28515625" bestFit="1" customWidth="1"/>
    <col min="11" max="11" width="9.7109375" bestFit="1" customWidth="1"/>
  </cols>
  <sheetData>
    <row r="1" spans="1:11" ht="16.5" thickBot="1" x14ac:dyDescent="0.3">
      <c r="A1" s="86" t="s">
        <v>20</v>
      </c>
      <c r="B1" s="87"/>
      <c r="C1" s="87"/>
      <c r="D1" s="87"/>
      <c r="E1" s="87"/>
      <c r="F1" s="87"/>
      <c r="G1" s="87"/>
      <c r="H1" s="88"/>
      <c r="J1" s="20"/>
    </row>
    <row r="2" spans="1:11" ht="15.75" x14ac:dyDescent="0.25">
      <c r="A2" s="7" t="s">
        <v>0</v>
      </c>
      <c r="B2" s="7" t="s">
        <v>1</v>
      </c>
      <c r="C2" s="7" t="s">
        <v>13</v>
      </c>
      <c r="D2" s="7" t="s">
        <v>2</v>
      </c>
      <c r="E2" s="7" t="s">
        <v>3</v>
      </c>
      <c r="F2" s="7" t="s">
        <v>63</v>
      </c>
      <c r="G2" s="7" t="s">
        <v>5</v>
      </c>
      <c r="H2" s="9" t="s">
        <v>6</v>
      </c>
      <c r="J2" s="20"/>
    </row>
    <row r="3" spans="1:11" ht="15.75" x14ac:dyDescent="0.25">
      <c r="A3" s="39">
        <v>1</v>
      </c>
      <c r="B3" s="39" t="s">
        <v>60</v>
      </c>
      <c r="C3" s="39" t="s">
        <v>61</v>
      </c>
      <c r="D3" s="39" t="s">
        <v>62</v>
      </c>
      <c r="E3" s="39" t="s">
        <v>12</v>
      </c>
      <c r="F3" s="33">
        <v>28553</v>
      </c>
      <c r="G3" s="40">
        <v>41411</v>
      </c>
      <c r="H3" s="41" t="s">
        <v>85</v>
      </c>
      <c r="J3" s="20"/>
    </row>
    <row r="4" spans="1:11" ht="15.75" x14ac:dyDescent="0.25">
      <c r="A4" s="39">
        <v>2</v>
      </c>
      <c r="B4" s="39" t="s">
        <v>69</v>
      </c>
      <c r="C4" s="39" t="s">
        <v>70</v>
      </c>
      <c r="D4" s="39" t="s">
        <v>84</v>
      </c>
      <c r="E4" s="39" t="s">
        <v>84</v>
      </c>
      <c r="F4" s="33">
        <v>199875</v>
      </c>
      <c r="G4" s="40">
        <v>41407</v>
      </c>
      <c r="H4" s="41" t="s">
        <v>85</v>
      </c>
      <c r="J4" s="20"/>
    </row>
    <row r="5" spans="1:11" ht="15.75" x14ac:dyDescent="0.25">
      <c r="A5" s="39">
        <v>3</v>
      </c>
      <c r="B5" s="39" t="s">
        <v>71</v>
      </c>
      <c r="C5" s="39" t="s">
        <v>16</v>
      </c>
      <c r="D5" s="39" t="s">
        <v>72</v>
      </c>
      <c r="E5" s="39" t="s">
        <v>73</v>
      </c>
      <c r="F5" s="33">
        <v>16651</v>
      </c>
      <c r="G5" s="40">
        <v>41408</v>
      </c>
      <c r="H5" s="41" t="s">
        <v>85</v>
      </c>
      <c r="J5" s="20"/>
    </row>
    <row r="6" spans="1:11" ht="15.75" x14ac:dyDescent="0.25">
      <c r="A6" s="39">
        <v>4</v>
      </c>
      <c r="B6" s="39" t="s">
        <v>76</v>
      </c>
      <c r="C6" s="39" t="s">
        <v>16</v>
      </c>
      <c r="D6" s="39" t="s">
        <v>74</v>
      </c>
      <c r="E6" s="39" t="s">
        <v>75</v>
      </c>
      <c r="F6" s="33">
        <v>24816</v>
      </c>
      <c r="G6" s="40">
        <v>41405</v>
      </c>
      <c r="H6" s="41" t="s">
        <v>77</v>
      </c>
      <c r="J6" s="20"/>
    </row>
    <row r="7" spans="1:11" ht="18" x14ac:dyDescent="0.4">
      <c r="A7" s="39">
        <v>5</v>
      </c>
      <c r="B7" s="39" t="s">
        <v>69</v>
      </c>
      <c r="C7" s="39" t="s">
        <v>70</v>
      </c>
      <c r="D7" s="39" t="s">
        <v>84</v>
      </c>
      <c r="E7" s="39" t="s">
        <v>84</v>
      </c>
      <c r="F7" s="33">
        <v>133974</v>
      </c>
      <c r="G7" s="40">
        <v>41407</v>
      </c>
      <c r="H7" s="41" t="s">
        <v>110</v>
      </c>
      <c r="J7" s="21"/>
      <c r="K7" s="18"/>
    </row>
    <row r="8" spans="1:11" ht="15.75" x14ac:dyDescent="0.25">
      <c r="A8" s="1">
        <v>6</v>
      </c>
      <c r="B8" s="1" t="s">
        <v>78</v>
      </c>
      <c r="C8" s="1" t="s">
        <v>16</v>
      </c>
      <c r="D8" s="1" t="s">
        <v>79</v>
      </c>
      <c r="E8" s="1" t="s">
        <v>80</v>
      </c>
      <c r="F8" s="14">
        <v>12000</v>
      </c>
      <c r="G8" s="3">
        <v>41407</v>
      </c>
      <c r="H8" s="8" t="s">
        <v>81</v>
      </c>
      <c r="J8" s="20"/>
    </row>
    <row r="9" spans="1:11" s="19" customFormat="1" ht="15.75" x14ac:dyDescent="0.25">
      <c r="A9" s="34">
        <v>7</v>
      </c>
      <c r="B9" s="34" t="s">
        <v>69</v>
      </c>
      <c r="C9" s="34" t="s">
        <v>70</v>
      </c>
      <c r="D9" s="34" t="s">
        <v>84</v>
      </c>
      <c r="E9" s="34" t="s">
        <v>84</v>
      </c>
      <c r="F9" s="35">
        <v>22120</v>
      </c>
      <c r="G9" s="36">
        <v>41408</v>
      </c>
      <c r="H9" s="37" t="s">
        <v>109</v>
      </c>
      <c r="J9" s="38"/>
    </row>
    <row r="10" spans="1:11" ht="15.75" x14ac:dyDescent="0.25">
      <c r="A10" s="39">
        <v>8</v>
      </c>
      <c r="B10" s="39" t="s">
        <v>111</v>
      </c>
      <c r="C10" s="39" t="s">
        <v>86</v>
      </c>
      <c r="D10" s="39" t="s">
        <v>84</v>
      </c>
      <c r="E10" s="39" t="s">
        <v>8</v>
      </c>
      <c r="F10" s="33">
        <v>54500</v>
      </c>
      <c r="G10" s="40">
        <v>41409</v>
      </c>
      <c r="H10" s="41" t="s">
        <v>81</v>
      </c>
      <c r="J10" s="20"/>
    </row>
    <row r="11" spans="1:11" ht="15.75" x14ac:dyDescent="0.25">
      <c r="A11" s="1">
        <v>9</v>
      </c>
      <c r="B11" s="1" t="s">
        <v>98</v>
      </c>
      <c r="C11" s="1" t="s">
        <v>16</v>
      </c>
      <c r="D11" s="1" t="s">
        <v>79</v>
      </c>
      <c r="E11" s="1" t="s">
        <v>80</v>
      </c>
      <c r="F11" s="14">
        <v>12000</v>
      </c>
      <c r="G11" s="3">
        <v>41409</v>
      </c>
      <c r="H11" s="8" t="s">
        <v>81</v>
      </c>
      <c r="J11" s="20"/>
    </row>
    <row r="12" spans="1:11" ht="15.75" x14ac:dyDescent="0.25">
      <c r="A12" s="1">
        <v>10</v>
      </c>
      <c r="B12" s="95" t="s">
        <v>92</v>
      </c>
      <c r="C12" s="96"/>
      <c r="D12" s="96"/>
      <c r="E12" s="97"/>
      <c r="F12" s="30">
        <f>SUM(F3:F11)</f>
        <v>504489</v>
      </c>
      <c r="G12" s="3"/>
      <c r="H12" s="8" t="s">
        <v>99</v>
      </c>
      <c r="J12" s="20"/>
    </row>
    <row r="13" spans="1:11" ht="15.75" x14ac:dyDescent="0.25">
      <c r="A13" s="1"/>
      <c r="B13" s="77" t="s">
        <v>102</v>
      </c>
      <c r="C13" s="78"/>
      <c r="D13" s="78"/>
      <c r="E13" s="79"/>
      <c r="F13" s="14">
        <v>-495700</v>
      </c>
      <c r="G13" s="3"/>
      <c r="H13" s="8" t="s">
        <v>104</v>
      </c>
      <c r="J13" s="20"/>
    </row>
    <row r="14" spans="1:11" ht="15.75" x14ac:dyDescent="0.25">
      <c r="A14" s="1"/>
      <c r="B14" s="92" t="s">
        <v>65</v>
      </c>
      <c r="C14" s="93"/>
      <c r="D14" s="93"/>
      <c r="E14" s="94"/>
      <c r="F14" s="22">
        <f>SUM(F12:F13)</f>
        <v>8789</v>
      </c>
      <c r="G14" s="3"/>
      <c r="H14" s="8"/>
      <c r="J14" s="20"/>
    </row>
    <row r="15" spans="1:11" ht="15.75" x14ac:dyDescent="0.25">
      <c r="A15" s="1"/>
      <c r="B15" s="89" t="s">
        <v>115</v>
      </c>
      <c r="C15" s="90"/>
      <c r="D15" s="90"/>
      <c r="E15" s="91"/>
      <c r="F15" s="54">
        <v>-8789</v>
      </c>
      <c r="G15" s="3"/>
      <c r="H15" s="8"/>
    </row>
    <row r="16" spans="1:11" ht="15.75" x14ac:dyDescent="0.25">
      <c r="A16" s="12"/>
      <c r="B16" s="92" t="s">
        <v>65</v>
      </c>
      <c r="C16" s="93"/>
      <c r="D16" s="93"/>
      <c r="E16" s="94"/>
      <c r="F16" s="42">
        <f>SUM(F14:F15)</f>
        <v>0</v>
      </c>
      <c r="G16" s="3"/>
      <c r="H16" s="8"/>
    </row>
    <row r="17" spans="1:8" ht="15.75" x14ac:dyDescent="0.25">
      <c r="A17" s="1"/>
      <c r="B17" s="1"/>
      <c r="C17" s="1"/>
      <c r="D17" s="1"/>
      <c r="E17" s="1"/>
      <c r="F17" s="14"/>
      <c r="G17" s="3"/>
      <c r="H17" s="8"/>
    </row>
    <row r="18" spans="1:8" ht="15.75" x14ac:dyDescent="0.25">
      <c r="A18" s="1"/>
      <c r="B18" s="1"/>
      <c r="C18" s="1"/>
      <c r="D18" s="1"/>
      <c r="E18" s="1"/>
      <c r="F18" s="14"/>
      <c r="G18" s="3"/>
      <c r="H18" s="8"/>
    </row>
    <row r="19" spans="1:8" ht="15.75" x14ac:dyDescent="0.25">
      <c r="A19" s="1"/>
      <c r="B19" s="1"/>
      <c r="C19" s="1"/>
      <c r="D19" s="1"/>
      <c r="E19" s="1"/>
      <c r="F19" s="14"/>
      <c r="G19" s="3"/>
      <c r="H19" s="8"/>
    </row>
    <row r="20" spans="1:8" ht="15.75" x14ac:dyDescent="0.25">
      <c r="A20" s="15"/>
      <c r="B20" s="15"/>
      <c r="C20" s="15"/>
      <c r="D20" s="15"/>
      <c r="E20" s="15"/>
      <c r="F20" s="2"/>
      <c r="G20" s="15"/>
      <c r="H20" s="15"/>
    </row>
    <row r="21" spans="1:8" ht="15.75" x14ac:dyDescent="0.25">
      <c r="A21" s="15"/>
      <c r="B21" s="15"/>
      <c r="C21" s="15"/>
      <c r="D21" s="15"/>
      <c r="E21" s="15"/>
      <c r="F21" s="2"/>
      <c r="G21" s="15"/>
      <c r="H21" s="15"/>
    </row>
    <row r="22" spans="1:8" ht="15.75" x14ac:dyDescent="0.25">
      <c r="A22" s="15"/>
      <c r="B22" s="15"/>
      <c r="C22" s="15"/>
      <c r="D22" s="15"/>
      <c r="E22" s="15"/>
      <c r="F22" s="2"/>
      <c r="G22" s="15"/>
      <c r="H22" s="15"/>
    </row>
    <row r="23" spans="1:8" ht="15.75" x14ac:dyDescent="0.25">
      <c r="A23" s="15"/>
      <c r="B23" s="15"/>
      <c r="C23" s="15"/>
      <c r="D23" s="15"/>
      <c r="E23" s="15"/>
      <c r="F23" s="2"/>
      <c r="G23" s="15"/>
      <c r="H23" s="15"/>
    </row>
    <row r="24" spans="1:8" ht="15.75" x14ac:dyDescent="0.25">
      <c r="A24" s="15"/>
      <c r="B24" s="15"/>
      <c r="C24" s="15"/>
      <c r="D24" s="15"/>
      <c r="E24" s="15"/>
      <c r="F24" s="2"/>
      <c r="G24" s="15"/>
      <c r="H24" s="15"/>
    </row>
    <row r="25" spans="1:8" ht="15.75" x14ac:dyDescent="0.25">
      <c r="A25" s="15"/>
      <c r="B25" s="15"/>
      <c r="C25" s="15"/>
      <c r="D25" s="15"/>
      <c r="E25" s="15"/>
      <c r="F25" s="2"/>
      <c r="G25" s="15"/>
      <c r="H25" s="15"/>
    </row>
    <row r="26" spans="1:8" ht="15.75" x14ac:dyDescent="0.25">
      <c r="A26" s="15"/>
      <c r="B26" s="15"/>
      <c r="C26" s="15"/>
      <c r="D26" s="15"/>
      <c r="E26" s="15"/>
      <c r="F26" s="2"/>
      <c r="G26" s="15"/>
      <c r="H26" s="15"/>
    </row>
    <row r="27" spans="1:8" ht="15.75" x14ac:dyDescent="0.25">
      <c r="A27" s="15"/>
      <c r="B27" s="15"/>
      <c r="C27" s="15"/>
      <c r="D27" s="15"/>
      <c r="E27" s="15"/>
      <c r="F27" s="2"/>
      <c r="G27" s="15"/>
      <c r="H27" s="15"/>
    </row>
    <row r="28" spans="1:8" ht="15.75" x14ac:dyDescent="0.25">
      <c r="A28" s="15"/>
      <c r="B28" s="15"/>
      <c r="C28" s="15"/>
      <c r="D28" s="15"/>
      <c r="E28" s="15"/>
      <c r="F28" s="2"/>
      <c r="G28" s="15"/>
      <c r="H28" s="15"/>
    </row>
    <row r="29" spans="1:8" ht="15.75" x14ac:dyDescent="0.25">
      <c r="A29" s="15"/>
      <c r="B29" s="15"/>
      <c r="C29" s="15"/>
      <c r="D29" s="15"/>
      <c r="E29" s="15"/>
      <c r="F29" s="2"/>
      <c r="G29" s="15"/>
      <c r="H29" s="15"/>
    </row>
    <row r="30" spans="1:8" ht="15.75" x14ac:dyDescent="0.25">
      <c r="A30" s="15"/>
      <c r="B30" s="15"/>
      <c r="C30" s="15"/>
      <c r="D30" s="15"/>
      <c r="E30" s="15"/>
      <c r="F30" s="2"/>
      <c r="G30" s="15"/>
      <c r="H30" s="15"/>
    </row>
    <row r="31" spans="1:8" ht="15.75" x14ac:dyDescent="0.25">
      <c r="A31" s="15"/>
      <c r="B31" s="15"/>
      <c r="C31" s="15"/>
      <c r="D31" s="15"/>
      <c r="E31" s="15"/>
      <c r="F31" s="2"/>
      <c r="G31" s="15"/>
      <c r="H31" s="15"/>
    </row>
    <row r="32" spans="1:8" ht="15.75" x14ac:dyDescent="0.25">
      <c r="A32" s="15"/>
      <c r="B32" s="15"/>
      <c r="C32" s="15"/>
      <c r="D32" s="15"/>
      <c r="E32" s="15"/>
      <c r="F32" s="2"/>
      <c r="G32" s="15"/>
      <c r="H32" s="15"/>
    </row>
    <row r="33" spans="1:8" ht="15.75" x14ac:dyDescent="0.25">
      <c r="A33" s="15"/>
      <c r="B33" s="15"/>
      <c r="C33" s="15"/>
      <c r="D33" s="15"/>
      <c r="E33" s="15"/>
      <c r="F33" s="2"/>
      <c r="G33" s="15"/>
      <c r="H33" s="15"/>
    </row>
    <row r="34" spans="1:8" ht="15.75" x14ac:dyDescent="0.25">
      <c r="A34" s="15"/>
      <c r="B34" s="15"/>
      <c r="C34" s="15"/>
      <c r="D34" s="15"/>
      <c r="E34" s="15"/>
      <c r="F34" s="2"/>
      <c r="G34" s="15"/>
      <c r="H34" s="15"/>
    </row>
    <row r="35" spans="1:8" ht="15.75" x14ac:dyDescent="0.25">
      <c r="A35" s="15"/>
      <c r="B35" s="15"/>
      <c r="C35" s="15"/>
      <c r="D35" s="15"/>
      <c r="E35" s="15"/>
      <c r="F35" s="2"/>
      <c r="G35" s="15"/>
      <c r="H35" s="15"/>
    </row>
  </sheetData>
  <mergeCells count="6">
    <mergeCell ref="B15:E15"/>
    <mergeCell ref="B16:E16"/>
    <mergeCell ref="A1:H1"/>
    <mergeCell ref="B12:E12"/>
    <mergeCell ref="B13:E13"/>
    <mergeCell ref="B14:E1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21" workbookViewId="0">
      <selection activeCell="E16" sqref="E16"/>
    </sheetView>
  </sheetViews>
  <sheetFormatPr defaultRowHeight="15" x14ac:dyDescent="0.25"/>
  <cols>
    <col min="1" max="1" width="82.85546875" bestFit="1" customWidth="1"/>
    <col min="2" max="2" width="28.5703125" bestFit="1" customWidth="1"/>
    <col min="3" max="3" width="15.42578125" bestFit="1" customWidth="1"/>
    <col min="4" max="4" width="16" bestFit="1" customWidth="1"/>
  </cols>
  <sheetData>
    <row r="1" spans="1:5" ht="20.25" x14ac:dyDescent="0.3">
      <c r="A1" s="98" t="s">
        <v>126</v>
      </c>
      <c r="B1" s="98"/>
      <c r="C1" s="98"/>
      <c r="D1" s="98"/>
    </row>
    <row r="2" spans="1:5" ht="15.75" x14ac:dyDescent="0.25">
      <c r="A2" s="55" t="s">
        <v>87</v>
      </c>
      <c r="B2" s="56" t="s">
        <v>88</v>
      </c>
      <c r="C2" s="56" t="s">
        <v>101</v>
      </c>
      <c r="D2" s="56" t="s">
        <v>100</v>
      </c>
    </row>
    <row r="3" spans="1:5" ht="15.75" x14ac:dyDescent="0.25">
      <c r="A3" s="57" t="s">
        <v>117</v>
      </c>
      <c r="B3" s="57">
        <v>26</v>
      </c>
      <c r="C3" s="58">
        <v>500</v>
      </c>
      <c r="D3" s="58">
        <f t="shared" ref="D3:D12" si="0">C3*B3</f>
        <v>13000</v>
      </c>
    </row>
    <row r="4" spans="1:5" ht="15.75" x14ac:dyDescent="0.25">
      <c r="A4" s="57" t="s">
        <v>94</v>
      </c>
      <c r="B4" s="57">
        <v>73</v>
      </c>
      <c r="C4" s="58">
        <v>800</v>
      </c>
      <c r="D4" s="58">
        <f t="shared" si="0"/>
        <v>58400</v>
      </c>
    </row>
    <row r="5" spans="1:5" ht="15.75" x14ac:dyDescent="0.25">
      <c r="A5" s="57" t="s">
        <v>95</v>
      </c>
      <c r="B5" s="57">
        <v>142</v>
      </c>
      <c r="C5" s="58">
        <v>1100</v>
      </c>
      <c r="D5" s="58">
        <f t="shared" si="0"/>
        <v>156200</v>
      </c>
    </row>
    <row r="6" spans="1:5" ht="15.75" x14ac:dyDescent="0.25">
      <c r="A6" s="57" t="s">
        <v>96</v>
      </c>
      <c r="B6" s="57">
        <v>81</v>
      </c>
      <c r="C6" s="58">
        <v>1400</v>
      </c>
      <c r="D6" s="58">
        <f t="shared" si="0"/>
        <v>113400</v>
      </c>
    </row>
    <row r="7" spans="1:5" ht="15.75" x14ac:dyDescent="0.25">
      <c r="A7" s="57" t="s">
        <v>97</v>
      </c>
      <c r="B7" s="57">
        <v>71</v>
      </c>
      <c r="C7" s="58">
        <v>1700</v>
      </c>
      <c r="D7" s="58">
        <f t="shared" si="0"/>
        <v>120700</v>
      </c>
    </row>
    <row r="8" spans="1:5" ht="15.75" x14ac:dyDescent="0.25">
      <c r="A8" s="57" t="s">
        <v>123</v>
      </c>
      <c r="B8" s="57">
        <v>1</v>
      </c>
      <c r="C8" s="58">
        <v>3400</v>
      </c>
      <c r="D8" s="58">
        <f t="shared" si="0"/>
        <v>3400</v>
      </c>
    </row>
    <row r="9" spans="1:5" ht="15.75" x14ac:dyDescent="0.25">
      <c r="A9" s="57" t="s">
        <v>124</v>
      </c>
      <c r="B9" s="57">
        <v>1</v>
      </c>
      <c r="C9" s="58">
        <v>5100</v>
      </c>
      <c r="D9" s="58">
        <f t="shared" si="0"/>
        <v>5100</v>
      </c>
    </row>
    <row r="10" spans="1:5" ht="15.75" x14ac:dyDescent="0.25">
      <c r="A10" s="57" t="s">
        <v>125</v>
      </c>
      <c r="B10" s="57">
        <v>1</v>
      </c>
      <c r="C10" s="58">
        <v>8500</v>
      </c>
      <c r="D10" s="58">
        <f t="shared" si="0"/>
        <v>8500</v>
      </c>
    </row>
    <row r="11" spans="1:5" ht="15.75" x14ac:dyDescent="0.25">
      <c r="A11" s="57" t="s">
        <v>118</v>
      </c>
      <c r="B11" s="57">
        <v>6</v>
      </c>
      <c r="C11" s="58">
        <v>500</v>
      </c>
      <c r="D11" s="58">
        <f t="shared" si="0"/>
        <v>3000</v>
      </c>
    </row>
    <row r="12" spans="1:5" ht="15.75" x14ac:dyDescent="0.25">
      <c r="A12" s="57" t="s">
        <v>119</v>
      </c>
      <c r="B12" s="57">
        <v>1</v>
      </c>
      <c r="C12" s="58">
        <v>14000</v>
      </c>
      <c r="D12" s="109">
        <f t="shared" si="0"/>
        <v>14000</v>
      </c>
      <c r="E12" s="110" t="s">
        <v>122</v>
      </c>
    </row>
    <row r="13" spans="1:5" ht="15.75" x14ac:dyDescent="0.25">
      <c r="A13" s="59" t="s">
        <v>92</v>
      </c>
      <c r="B13" s="60">
        <f>SUM(B3:B9)</f>
        <v>395</v>
      </c>
      <c r="C13" s="61"/>
      <c r="D13" s="61">
        <f>SUM(D3:D12)</f>
        <v>495700</v>
      </c>
    </row>
    <row r="16" spans="1:5" ht="20.25" x14ac:dyDescent="0.3">
      <c r="A16" s="99" t="s">
        <v>127</v>
      </c>
      <c r="B16" s="100"/>
      <c r="C16" s="100"/>
      <c r="D16" s="101"/>
    </row>
    <row r="17" spans="1:4" ht="15.75" x14ac:dyDescent="0.25">
      <c r="A17" s="62" t="s">
        <v>89</v>
      </c>
      <c r="B17" s="62" t="s">
        <v>90</v>
      </c>
      <c r="C17" s="62" t="s">
        <v>91</v>
      </c>
      <c r="D17" s="63" t="s">
        <v>92</v>
      </c>
    </row>
    <row r="18" spans="1:4" ht="15.75" x14ac:dyDescent="0.25">
      <c r="A18" s="64" t="s">
        <v>93</v>
      </c>
      <c r="B18" s="64">
        <v>13</v>
      </c>
      <c r="C18" s="64">
        <v>13</v>
      </c>
      <c r="D18" s="64">
        <f t="shared" ref="D18:D24" si="1">SUM(B18:C18)</f>
        <v>26</v>
      </c>
    </row>
    <row r="19" spans="1:4" ht="15.75" x14ac:dyDescent="0.25">
      <c r="A19" s="64" t="s">
        <v>94</v>
      </c>
      <c r="B19" s="64">
        <v>30</v>
      </c>
      <c r="C19" s="64">
        <v>43</v>
      </c>
      <c r="D19" s="64">
        <f t="shared" si="1"/>
        <v>73</v>
      </c>
    </row>
    <row r="20" spans="1:4" ht="15.75" x14ac:dyDescent="0.25">
      <c r="A20" s="64" t="s">
        <v>95</v>
      </c>
      <c r="B20" s="64">
        <v>67</v>
      </c>
      <c r="C20" s="64">
        <v>75</v>
      </c>
      <c r="D20" s="64">
        <f t="shared" si="1"/>
        <v>142</v>
      </c>
    </row>
    <row r="21" spans="1:4" ht="15.75" x14ac:dyDescent="0.25">
      <c r="A21" s="64" t="s">
        <v>96</v>
      </c>
      <c r="B21" s="64">
        <v>48</v>
      </c>
      <c r="C21" s="64">
        <v>33</v>
      </c>
      <c r="D21" s="64">
        <f t="shared" si="1"/>
        <v>81</v>
      </c>
    </row>
    <row r="22" spans="1:4" ht="15.75" x14ac:dyDescent="0.25">
      <c r="A22" s="64" t="s">
        <v>97</v>
      </c>
      <c r="B22" s="64">
        <v>41</v>
      </c>
      <c r="C22" s="64">
        <v>30</v>
      </c>
      <c r="D22" s="64">
        <f t="shared" si="1"/>
        <v>71</v>
      </c>
    </row>
    <row r="23" spans="1:4" ht="15.75" x14ac:dyDescent="0.25">
      <c r="A23" s="64" t="s">
        <v>116</v>
      </c>
      <c r="B23" s="64">
        <v>0</v>
      </c>
      <c r="C23" s="64">
        <v>3</v>
      </c>
      <c r="D23" s="64">
        <f t="shared" si="1"/>
        <v>3</v>
      </c>
    </row>
    <row r="24" spans="1:4" ht="15.75" x14ac:dyDescent="0.25">
      <c r="A24" s="65" t="s">
        <v>92</v>
      </c>
      <c r="B24" s="66">
        <f>SUM(B18:B23)</f>
        <v>199</v>
      </c>
      <c r="C24" s="66">
        <f>SUM(C18:C23)</f>
        <v>197</v>
      </c>
      <c r="D24" s="66">
        <f t="shared" si="1"/>
        <v>396</v>
      </c>
    </row>
    <row r="27" spans="1:4" ht="20.25" x14ac:dyDescent="0.3">
      <c r="A27" s="67" t="s">
        <v>120</v>
      </c>
      <c r="B27" s="73" t="s">
        <v>112</v>
      </c>
    </row>
    <row r="28" spans="1:4" ht="15.75" x14ac:dyDescent="0.25">
      <c r="A28" s="68" t="s">
        <v>106</v>
      </c>
      <c r="B28" s="69">
        <v>241100</v>
      </c>
    </row>
    <row r="29" spans="1:4" ht="15.75" x14ac:dyDescent="0.25">
      <c r="A29" s="68" t="s">
        <v>105</v>
      </c>
      <c r="B29" s="69">
        <v>237600</v>
      </c>
    </row>
    <row r="30" spans="1:4" ht="15.75" x14ac:dyDescent="0.25">
      <c r="A30" s="68" t="s">
        <v>108</v>
      </c>
      <c r="B30" s="70">
        <v>14000</v>
      </c>
    </row>
    <row r="31" spans="1:4" ht="15.75" x14ac:dyDescent="0.25">
      <c r="A31" s="68" t="s">
        <v>107</v>
      </c>
      <c r="B31" s="69">
        <v>3000</v>
      </c>
    </row>
    <row r="32" spans="1:4" ht="15.75" x14ac:dyDescent="0.25">
      <c r="A32" s="71" t="s">
        <v>92</v>
      </c>
      <c r="B32" s="72">
        <f>SUM(B28:B31)</f>
        <v>495700</v>
      </c>
    </row>
  </sheetData>
  <mergeCells count="2">
    <mergeCell ref="A1:D1"/>
    <mergeCell ref="A16:D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85" zoomScaleNormal="85" workbookViewId="0">
      <selection activeCell="E27" sqref="E27"/>
    </sheetView>
  </sheetViews>
  <sheetFormatPr defaultRowHeight="15" x14ac:dyDescent="0.25"/>
  <cols>
    <col min="1" max="1" width="83.28515625" bestFit="1" customWidth="1"/>
    <col min="2" max="2" width="28.7109375" bestFit="1" customWidth="1"/>
    <col min="3" max="3" width="15.28515625" bestFit="1" customWidth="1"/>
    <col min="4" max="4" width="14.28515625" bestFit="1" customWidth="1"/>
    <col min="5" max="5" width="9.28515625" customWidth="1"/>
    <col min="6" max="6" width="40.42578125" bestFit="1" customWidth="1"/>
    <col min="7" max="7" width="15.7109375" bestFit="1" customWidth="1"/>
    <col min="8" max="8" width="40.42578125" bestFit="1" customWidth="1"/>
    <col min="9" max="9" width="16.140625" bestFit="1" customWidth="1"/>
    <col min="11" max="11" width="13.28515625" bestFit="1" customWidth="1"/>
    <col min="12" max="13" width="6.42578125" bestFit="1" customWidth="1"/>
    <col min="14" max="14" width="5.42578125" bestFit="1" customWidth="1"/>
  </cols>
  <sheetData>
    <row r="1" spans="1:14" ht="25.5" x14ac:dyDescent="0.35">
      <c r="A1" s="102" t="s">
        <v>113</v>
      </c>
      <c r="B1" s="102"/>
      <c r="C1" s="102"/>
      <c r="D1" s="102"/>
    </row>
    <row r="2" spans="1:14" ht="18" x14ac:dyDescent="0.25">
      <c r="A2" s="43" t="s">
        <v>87</v>
      </c>
      <c r="B2" s="44" t="s">
        <v>88</v>
      </c>
      <c r="C2" s="44" t="s">
        <v>101</v>
      </c>
      <c r="D2" s="44" t="s">
        <v>100</v>
      </c>
    </row>
    <row r="3" spans="1:14" ht="18" x14ac:dyDescent="0.25">
      <c r="A3" s="23" t="s">
        <v>93</v>
      </c>
      <c r="B3" s="23">
        <v>27</v>
      </c>
      <c r="C3" s="24">
        <v>500</v>
      </c>
      <c r="D3" s="24">
        <f>C3*B3</f>
        <v>13500</v>
      </c>
      <c r="E3" s="19"/>
    </row>
    <row r="4" spans="1:14" ht="18" x14ac:dyDescent="0.25">
      <c r="A4" s="23" t="s">
        <v>94</v>
      </c>
      <c r="B4" s="23">
        <v>65</v>
      </c>
      <c r="C4" s="24">
        <v>800</v>
      </c>
      <c r="D4" s="24">
        <f t="shared" ref="D4:D6" si="0">C4*B4</f>
        <v>52000</v>
      </c>
      <c r="E4" s="19"/>
    </row>
    <row r="5" spans="1:14" ht="18" x14ac:dyDescent="0.25">
      <c r="A5" s="23" t="s">
        <v>95</v>
      </c>
      <c r="B5" s="23">
        <v>137</v>
      </c>
      <c r="C5" s="24">
        <v>1100</v>
      </c>
      <c r="D5" s="24">
        <f t="shared" si="0"/>
        <v>150700</v>
      </c>
    </row>
    <row r="6" spans="1:14" ht="18" x14ac:dyDescent="0.25">
      <c r="A6" s="23" t="s">
        <v>96</v>
      </c>
      <c r="B6" s="23">
        <v>97</v>
      </c>
      <c r="C6" s="24">
        <v>1400</v>
      </c>
      <c r="D6" s="24">
        <f t="shared" si="0"/>
        <v>135800</v>
      </c>
    </row>
    <row r="7" spans="1:14" ht="18" x14ac:dyDescent="0.25">
      <c r="A7" s="23" t="s">
        <v>97</v>
      </c>
      <c r="B7" s="23">
        <v>85</v>
      </c>
      <c r="C7" s="24">
        <v>1700</v>
      </c>
      <c r="D7" s="24">
        <f>C7*B7</f>
        <v>144500</v>
      </c>
    </row>
    <row r="8" spans="1:14" x14ac:dyDescent="0.25">
      <c r="A8" s="15"/>
      <c r="B8" s="15"/>
      <c r="C8" s="15"/>
      <c r="D8" s="15"/>
      <c r="K8" s="31"/>
    </row>
    <row r="9" spans="1:14" ht="18" x14ac:dyDescent="0.25">
      <c r="A9" s="29" t="s">
        <v>92</v>
      </c>
      <c r="B9" s="28">
        <f>SUM(B3:B7)</f>
        <v>411</v>
      </c>
      <c r="C9" s="27"/>
      <c r="D9" s="27">
        <f>SUM(D3:D7)</f>
        <v>496500</v>
      </c>
    </row>
    <row r="10" spans="1:14" ht="18" x14ac:dyDescent="0.25">
      <c r="A10" s="106"/>
      <c r="B10" s="107"/>
      <c r="C10" s="107"/>
      <c r="D10" s="108"/>
    </row>
    <row r="11" spans="1:14" ht="23.25" x14ac:dyDescent="0.35">
      <c r="A11" s="103" t="s">
        <v>114</v>
      </c>
      <c r="B11" s="104"/>
      <c r="C11" s="104"/>
      <c r="D11" s="105"/>
    </row>
    <row r="12" spans="1:14" x14ac:dyDescent="0.25">
      <c r="A12" s="46" t="s">
        <v>89</v>
      </c>
      <c r="B12" s="46" t="s">
        <v>90</v>
      </c>
      <c r="C12" s="46" t="s">
        <v>91</v>
      </c>
      <c r="D12" s="45" t="s">
        <v>92</v>
      </c>
    </row>
    <row r="13" spans="1:14" x14ac:dyDescent="0.25">
      <c r="A13" s="15" t="s">
        <v>93</v>
      </c>
      <c r="B13" s="15">
        <v>14</v>
      </c>
      <c r="C13" s="15">
        <v>13</v>
      </c>
      <c r="D13" s="15">
        <f t="shared" ref="D13:D18" si="1">SUM(B13:C13)</f>
        <v>27</v>
      </c>
    </row>
    <row r="14" spans="1:14" x14ac:dyDescent="0.25">
      <c r="A14" s="15" t="s">
        <v>94</v>
      </c>
      <c r="B14" s="15">
        <v>25</v>
      </c>
      <c r="C14" s="15">
        <v>40</v>
      </c>
      <c r="D14" s="15">
        <f t="shared" si="1"/>
        <v>65</v>
      </c>
      <c r="J14" t="s">
        <v>103</v>
      </c>
    </row>
    <row r="15" spans="1:14" x14ac:dyDescent="0.25">
      <c r="A15" s="15" t="s">
        <v>95</v>
      </c>
      <c r="B15" s="15">
        <v>64</v>
      </c>
      <c r="C15" s="15">
        <v>73</v>
      </c>
      <c r="D15" s="15">
        <f t="shared" si="1"/>
        <v>137</v>
      </c>
      <c r="L15" s="25"/>
      <c r="M15" s="25"/>
      <c r="N15" s="25"/>
    </row>
    <row r="16" spans="1:14" x14ac:dyDescent="0.25">
      <c r="A16" s="15" t="s">
        <v>96</v>
      </c>
      <c r="B16" s="15">
        <v>56</v>
      </c>
      <c r="C16" s="15">
        <v>41</v>
      </c>
      <c r="D16" s="15">
        <f t="shared" si="1"/>
        <v>97</v>
      </c>
    </row>
    <row r="17" spans="1:4" x14ac:dyDescent="0.25">
      <c r="A17" s="15" t="s">
        <v>97</v>
      </c>
      <c r="B17" s="15">
        <v>46</v>
      </c>
      <c r="C17" s="15">
        <v>39</v>
      </c>
      <c r="D17" s="15">
        <f t="shared" si="1"/>
        <v>85</v>
      </c>
    </row>
    <row r="18" spans="1:4" x14ac:dyDescent="0.25">
      <c r="A18" s="15"/>
      <c r="B18" s="47">
        <f>SUM(B13:B17)</f>
        <v>205</v>
      </c>
      <c r="C18" s="47">
        <f>SUM(C13:C17)</f>
        <v>206</v>
      </c>
      <c r="D18" s="47">
        <f t="shared" si="1"/>
        <v>411</v>
      </c>
    </row>
    <row r="20" spans="1:4" x14ac:dyDescent="0.25">
      <c r="C20" s="26"/>
    </row>
    <row r="21" spans="1:4" x14ac:dyDescent="0.25">
      <c r="C21" s="26"/>
    </row>
    <row r="22" spans="1:4" x14ac:dyDescent="0.25">
      <c r="C22" s="26"/>
    </row>
    <row r="23" spans="1:4" x14ac:dyDescent="0.25">
      <c r="C23" s="26"/>
    </row>
    <row r="24" spans="1:4" x14ac:dyDescent="0.25">
      <c r="C24" s="26"/>
    </row>
    <row r="30" spans="1:4" x14ac:dyDescent="0.25">
      <c r="B30" s="32"/>
    </row>
  </sheetData>
  <mergeCells count="3">
    <mergeCell ref="A1:D1"/>
    <mergeCell ref="A11:D11"/>
    <mergeCell ref="A10:D1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 US Currency</vt:lpstr>
      <vt:lpstr>In Thai Currency</vt:lpstr>
      <vt:lpstr>Actual Distribution</vt:lpstr>
      <vt:lpstr>Prior Calculated Scales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KAYAHPHU</dc:creator>
  <cp:lastModifiedBy>KAYAHPHU</cp:lastModifiedBy>
  <cp:lastPrinted>2013-05-03T06:40:58Z</cp:lastPrinted>
  <dcterms:created xsi:type="dcterms:W3CDTF">2013-04-13T05:32:13Z</dcterms:created>
  <dcterms:modified xsi:type="dcterms:W3CDTF">2013-07-17T09:02:53Z</dcterms:modified>
</cp:coreProperties>
</file>